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NI BARAJAS\Desktop\Formatos\"/>
    </mc:Choice>
  </mc:AlternateContent>
  <xr:revisionPtr revIDLastSave="0" documentId="8_{0B4839CC-626D-4AC8-A293-23EA4AE0F8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IVO FIJO 2021" sheetId="5" r:id="rId1"/>
    <sheet name="Hoja2" sheetId="2" r:id="rId2"/>
    <sheet name="Hoja3" sheetId="3" r:id="rId3"/>
  </sheets>
  <definedNames>
    <definedName name="_xlnm.Print_Area" localSheetId="0">'ACTIVO FIJO 2021'!$A$1:$J$204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7" i="5" l="1"/>
  <c r="J86" i="5" l="1"/>
  <c r="J145" i="5" l="1"/>
  <c r="J171" i="5" l="1"/>
  <c r="J198" i="5" l="1"/>
  <c r="J194" i="5" l="1"/>
  <c r="J185" i="5" l="1"/>
  <c r="J201" i="5" l="1"/>
  <c r="J202" i="5" s="1"/>
  <c r="J176" i="5" l="1"/>
  <c r="J204" i="5" s="1"/>
  <c r="J20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Bertha Gomez</author>
  </authors>
  <commentList>
    <comment ref="H5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Bertha Gomez:</t>
        </r>
        <r>
          <rPr>
            <sz val="9"/>
            <color indexed="81"/>
            <rFont val="Tahoma"/>
            <family val="2"/>
          </rPr>
          <t xml:space="preserve">
Elena Acuña
</t>
        </r>
      </text>
    </comment>
    <comment ref="H5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Bertha Gomez:</t>
        </r>
        <r>
          <rPr>
            <sz val="9"/>
            <color indexed="81"/>
            <rFont val="Tahoma"/>
            <family val="2"/>
          </rPr>
          <t xml:space="preserve">
Mary M.
</t>
        </r>
      </text>
    </comment>
  </commentList>
</comments>
</file>

<file path=xl/sharedStrings.xml><?xml version="1.0" encoding="utf-8"?>
<sst xmlns="http://schemas.openxmlformats.org/spreadsheetml/2006/main" count="904" uniqueCount="438">
  <si>
    <t>Mobiliario y Equipo Oficina   10%</t>
  </si>
  <si>
    <t>concepto</t>
  </si>
  <si>
    <t>Fecha Adquisicion</t>
  </si>
  <si>
    <t>M.O.I.</t>
  </si>
  <si>
    <t>Sillon negro ejecutivo</t>
  </si>
  <si>
    <t>Anaquel de madera 5 entrepaños</t>
  </si>
  <si>
    <t>Aparador c/madera</t>
  </si>
  <si>
    <t>Aparador c/vidrio</t>
  </si>
  <si>
    <t>Caja fuerte metálica</t>
  </si>
  <si>
    <t>Calefacción marca York</t>
  </si>
  <si>
    <t>Credenza de madera 2 p</t>
  </si>
  <si>
    <t>Escritorio de lamina c/madera</t>
  </si>
  <si>
    <t>Escritorio 3 cajones</t>
  </si>
  <si>
    <t>Escritorio de madera tipo escuadra</t>
  </si>
  <si>
    <t>Escritorio ejecutivo</t>
  </si>
  <si>
    <t>Escritorio ejecutivo madera</t>
  </si>
  <si>
    <t>Escritorio metálico</t>
  </si>
  <si>
    <t>Escritorio metalico c/ cubierta</t>
  </si>
  <si>
    <t xml:space="preserve">Fuente de poder </t>
  </si>
  <si>
    <t>Mueble de madera 2entrepaños</t>
  </si>
  <si>
    <t>Pizarron de aluminio</t>
  </si>
  <si>
    <t>Silla secretarial</t>
  </si>
  <si>
    <t>Sillon ejecutivo</t>
  </si>
  <si>
    <t>Diablo</t>
  </si>
  <si>
    <t>Postes</t>
  </si>
  <si>
    <t>15 Oct 2001.</t>
  </si>
  <si>
    <t>Entrepaños</t>
  </si>
  <si>
    <t>Figura de madera p/Museo</t>
  </si>
  <si>
    <t>3 Mesas Plegables</t>
  </si>
  <si>
    <t>Arbol navideño</t>
  </si>
  <si>
    <t>Silla Depto. Admvo</t>
  </si>
  <si>
    <t>Cubos de Cristal</t>
  </si>
  <si>
    <t>Regulador</t>
  </si>
  <si>
    <t>Estanteria</t>
  </si>
  <si>
    <t>trituradora</t>
  </si>
  <si>
    <t xml:space="preserve">sillas </t>
  </si>
  <si>
    <t>sillas</t>
  </si>
  <si>
    <t>10 Sillas plegables negras</t>
  </si>
  <si>
    <t>Equipo Transporte 25%</t>
  </si>
  <si>
    <t>Remolque</t>
  </si>
  <si>
    <t>Equipo Computo 30%</t>
  </si>
  <si>
    <t>scaner hp 5590</t>
  </si>
  <si>
    <t>LAPTOP ACER V5-572-6410, 4 GB, 750 GB</t>
  </si>
  <si>
    <t>Herramienta y Equipo 10%</t>
  </si>
  <si>
    <t>Pantalla proyector</t>
  </si>
  <si>
    <t>Equipo Telecomunicaciones 10%</t>
  </si>
  <si>
    <t>Fibra Öptica</t>
  </si>
  <si>
    <t>Telefono Inalámbrico Dect 6.0 Minimalist</t>
  </si>
  <si>
    <t>impresora multifuncional HP LASERJET PRO M125NW NEGRO</t>
  </si>
  <si>
    <t>Anticipo mobiliario de carpinteria tienda Victoria</t>
  </si>
  <si>
    <t>Archivero movil de melamina c/cerradura</t>
  </si>
  <si>
    <t>Mesa redonda 129 de 1.10 X 0.75</t>
  </si>
  <si>
    <t>2do. Anticipo mobiliario de carpinteria tienda Victoria</t>
  </si>
  <si>
    <t>Anticipo anuncio 3D  tienda suc. Victoria</t>
  </si>
  <si>
    <t>FOMENTO Y DESARROLLO ARTESANAL DEL ESTADO DE CHIHUAHUA</t>
  </si>
  <si>
    <t>Instalación anuncios 3D (liquidación) Suc Victoria</t>
  </si>
  <si>
    <t>Finiquito trabajos carpinteria  Suc Victoria</t>
  </si>
  <si>
    <t>Televisión Hisense LED 40" Smart TV 40H6B2</t>
  </si>
  <si>
    <t>Lector codigo barras laser EC LINE EC-LS-9620</t>
  </si>
  <si>
    <t>Impresora HP laser Mono M12W wireless</t>
  </si>
  <si>
    <t>Computadora HP AIO 20-C006 19.5" AMD E2-7110 8 gb</t>
  </si>
  <si>
    <t>Servidor HP Proliant ML30 G9 Intel Xeon E3-1220v5</t>
  </si>
  <si>
    <t>Lector de código de barras omnidireccional Honeywell</t>
  </si>
  <si>
    <t>LICENCIAS</t>
  </si>
  <si>
    <t xml:space="preserve"> </t>
  </si>
  <si>
    <t>26 Mesas plegables</t>
  </si>
  <si>
    <t>Microondas Suc Victoria</t>
  </si>
  <si>
    <t>Refrigerador Suc. Victoria</t>
  </si>
  <si>
    <t>Escalera de tijera SucVictoria</t>
  </si>
  <si>
    <t>Teléfono Inalabrico Panasonic Mary</t>
  </si>
  <si>
    <t>Teléfono alambrico IntelBras Suc Victoria</t>
  </si>
  <si>
    <t>60% Ant.Muebles Carpinteria Suc. Niños Heroes</t>
  </si>
  <si>
    <t>Computadora de Escritorio ASUS AID V22</t>
  </si>
  <si>
    <t>Televisión Samsung 554K Smart</t>
  </si>
  <si>
    <t>Computadora HP con procesador I34B</t>
  </si>
  <si>
    <t>Instalación de cableado para computadoras</t>
  </si>
  <si>
    <t>Maquina de Credencialización</t>
  </si>
  <si>
    <t>16/03/2018</t>
  </si>
  <si>
    <t>Relación de Activo Fijo</t>
  </si>
  <si>
    <t>12/06/2018</t>
  </si>
  <si>
    <t>10/07/2018</t>
  </si>
  <si>
    <t>Camaras de vigilancia en Tienda Niños Heroes</t>
  </si>
  <si>
    <t>21/08/2018</t>
  </si>
  <si>
    <t>Computadora HP 28 GS SFF y Monitor Hacer 19.5"</t>
  </si>
  <si>
    <t>01/08/2018</t>
  </si>
  <si>
    <t>21/11/2018</t>
  </si>
  <si>
    <t>Computadora HP pavilion 24-R102 Mary Murillo</t>
  </si>
  <si>
    <t>TV Tienda Creel</t>
  </si>
  <si>
    <t>TV Museo Creel</t>
  </si>
  <si>
    <t>09/11/2018</t>
  </si>
  <si>
    <t>31/12/2018</t>
  </si>
  <si>
    <t>28/12/2018</t>
  </si>
  <si>
    <t>24/12/2018</t>
  </si>
  <si>
    <t>Ant.Muebles Carpinteria Suc. Niños Heroes</t>
  </si>
  <si>
    <t>Impresora de etiquetas</t>
  </si>
  <si>
    <t>08/03/2019</t>
  </si>
  <si>
    <t>14/03/2019</t>
  </si>
  <si>
    <t xml:space="preserve">Proyector </t>
  </si>
  <si>
    <t>15/03/2019</t>
  </si>
  <si>
    <t>Sist. De aire acondicionado y calefacción Tienda Niños Heores</t>
  </si>
  <si>
    <t>ATOS CHRYSLER MOD. 2005</t>
  </si>
  <si>
    <t>22/04/2019</t>
  </si>
  <si>
    <t>Sist. De aire acondicionado y calefacción Tienda Niños Heores 2do pago.</t>
  </si>
  <si>
    <t>16/04/2019</t>
  </si>
  <si>
    <t>Proyector BengQ MS550</t>
  </si>
  <si>
    <t>06/06/2019</t>
  </si>
  <si>
    <t>Computadora Gabriel Ornelas</t>
  </si>
  <si>
    <t>21/06/2019</t>
  </si>
  <si>
    <t>Conmutador Teléfonico</t>
  </si>
  <si>
    <t>28/11/2019</t>
  </si>
  <si>
    <t>TV  LED Hisense 55" 4K UHD Museo Creel</t>
  </si>
  <si>
    <t>20/11/2019</t>
  </si>
  <si>
    <t>TV  LED Smart 50" 4K Museo Creel</t>
  </si>
  <si>
    <t>23/12/2019</t>
  </si>
  <si>
    <t>13/12/2019</t>
  </si>
  <si>
    <t>Auto Avanza de Toyota Plata</t>
  </si>
  <si>
    <t>Pick Up 4x4 Ford 2019 Blanca</t>
  </si>
  <si>
    <t>31/12/2019</t>
  </si>
  <si>
    <t>Journey Lux Sub 2011 Dodge Negra</t>
  </si>
  <si>
    <t>Pick Up F-150 2010 Ford Doble cabina Gris</t>
  </si>
  <si>
    <t>17/12/2019</t>
  </si>
  <si>
    <t>18/12/2019</t>
  </si>
  <si>
    <t>Muebles de Carpinteria de Tienda Creel</t>
  </si>
  <si>
    <t>Muebles de Carpinteria de Museo Creel</t>
  </si>
  <si>
    <t>Laptop Lenovo idea pad core 8gb para ventas fuera organismo Brizeida</t>
  </si>
  <si>
    <t>Lap Top Acer 315-53 core 13 para acopio de artesanias en cominidades</t>
  </si>
  <si>
    <t>Impresora de tickets Epson  TM-T2011 termina para acopio de artesanias en comunidades</t>
  </si>
  <si>
    <t>Kit camara Nikon D5600 AFP18 con tripie</t>
  </si>
  <si>
    <t>Laptop Lenovo idea pad core 8gb para pagina Chihuahua Seekers Cludia L. Acosta</t>
  </si>
  <si>
    <t>18/05/2020</t>
  </si>
  <si>
    <t>18/06/2020</t>
  </si>
  <si>
    <t>25/06/2020</t>
  </si>
  <si>
    <t>PC escritorio Dell Vostro Desktop 3471 y Monitor HP V194 18.5" Suc. Parral</t>
  </si>
  <si>
    <t>01/07/2020</t>
  </si>
  <si>
    <t>TOTAL ACTIVO FIJO</t>
  </si>
  <si>
    <t>Miguel Miramontes</t>
  </si>
  <si>
    <t>ETIQUETA #</t>
  </si>
  <si>
    <t>REFERENCIA</t>
  </si>
  <si>
    <t>RESGUARDO</t>
  </si>
  <si>
    <t>FODARCH/131</t>
  </si>
  <si>
    <t>Bridgethe Hdz</t>
  </si>
  <si>
    <t>En bodega de tienda NH Bridgethe Hdz</t>
  </si>
  <si>
    <t>FODARCH/132</t>
  </si>
  <si>
    <t>NH tienda joyeria Bridgethe Hernandez</t>
  </si>
  <si>
    <t>FODARCH/133</t>
  </si>
  <si>
    <t>NH tienda ollas m.o Bridgethe Hernandez</t>
  </si>
  <si>
    <t>FODARCH/118</t>
  </si>
  <si>
    <t>Mary Murillo</t>
  </si>
  <si>
    <t>FODARCH/110</t>
  </si>
  <si>
    <t>Gabriel Ornelas</t>
  </si>
  <si>
    <t>FODARCH/107</t>
  </si>
  <si>
    <t>Brizeida Echanove</t>
  </si>
  <si>
    <t>FODARCH/125</t>
  </si>
  <si>
    <t>Marybel Manjarrez</t>
  </si>
  <si>
    <t>Escritorio de Marybel Manjarrez</t>
  </si>
  <si>
    <t>Jesús Ortiz</t>
  </si>
  <si>
    <t>Alejandro Delgado</t>
  </si>
  <si>
    <t>Claudia Acosta</t>
  </si>
  <si>
    <t>Liliana Soto</t>
  </si>
  <si>
    <t>FODARCH/108</t>
  </si>
  <si>
    <t>En sotano de NH, color gris Jesús Ortiz</t>
  </si>
  <si>
    <t>FODARCH/136</t>
  </si>
  <si>
    <t>FODARCH/126</t>
  </si>
  <si>
    <t>Margarita Parra</t>
  </si>
  <si>
    <t>FODARCH/111</t>
  </si>
  <si>
    <t>Resguardo Gabriel Ornelas</t>
  </si>
  <si>
    <t>FODARCH/112</t>
  </si>
  <si>
    <t>FODARCH/120</t>
  </si>
  <si>
    <t>FODARCH/114</t>
  </si>
  <si>
    <t>FODARCH/100</t>
  </si>
  <si>
    <t>Bertha Gómez</t>
  </si>
  <si>
    <t>FODARCH/141</t>
  </si>
  <si>
    <t>FODARCH/121</t>
  </si>
  <si>
    <t>Cajones de Marybel Manjarrez y Andrea Gonzalez</t>
  </si>
  <si>
    <t>Karla Castro</t>
  </si>
  <si>
    <t>FODARCH/122</t>
  </si>
  <si>
    <t>Stephanie González</t>
  </si>
  <si>
    <t>FODARCH/123</t>
  </si>
  <si>
    <t>Evalicia Montes</t>
  </si>
  <si>
    <t>Concepción Flores</t>
  </si>
  <si>
    <t>Modular de trabajo (escritorios)</t>
  </si>
  <si>
    <t>FODARCH/117</t>
  </si>
  <si>
    <t>FODARCH/116</t>
  </si>
  <si>
    <t>FODARCH/104</t>
  </si>
  <si>
    <t>FODARCH/138</t>
  </si>
  <si>
    <t>FODARCH/109</t>
  </si>
  <si>
    <t>FODARCH/128</t>
  </si>
  <si>
    <t>FODARCH/135</t>
  </si>
  <si>
    <t>FODARCH/115</t>
  </si>
  <si>
    <t>FODARCH/103</t>
  </si>
  <si>
    <t>Licencias</t>
  </si>
  <si>
    <t>Sist. De A/C</t>
  </si>
  <si>
    <t>Eq. Telecomunic.</t>
  </si>
  <si>
    <t>Eq. de Computo</t>
  </si>
  <si>
    <t>Eq. Transporte</t>
  </si>
  <si>
    <t>Mob. Y Eq. Oficina</t>
  </si>
  <si>
    <t>Herramientas y Eq.</t>
  </si>
  <si>
    <t>DESCRIPCION</t>
  </si>
  <si>
    <t>FECHA DE ADQUSICION</t>
  </si>
  <si>
    <t>31/01/2021</t>
  </si>
  <si>
    <t>Pick Up GM Colorado mod. 2007 blanca</t>
  </si>
  <si>
    <t>30/03/2021</t>
  </si>
  <si>
    <t>Mini split para almacén suc. NH</t>
  </si>
  <si>
    <t>Sistema de A/C 10%</t>
  </si>
  <si>
    <t>05/03/2021</t>
  </si>
  <si>
    <t>Muebles de Carpinteria de Suc. Aeropuerto Juárez</t>
  </si>
  <si>
    <t>Muebles de Carpinteria de Suc. Parral</t>
  </si>
  <si>
    <t xml:space="preserve">Laptop para Creel </t>
  </si>
  <si>
    <t>26/03/2021</t>
  </si>
  <si>
    <t>Mob. Excepto de Oficina y Estanteria</t>
  </si>
  <si>
    <t>FODARCH/062</t>
  </si>
  <si>
    <t>FODARCH/067</t>
  </si>
  <si>
    <t>FODARCH/092</t>
  </si>
  <si>
    <t>FODARCH/093</t>
  </si>
  <si>
    <t>FODARCH/094</t>
  </si>
  <si>
    <t>FODARCH/096</t>
  </si>
  <si>
    <t>FODARCH/063</t>
  </si>
  <si>
    <t>FODARCH/095</t>
  </si>
  <si>
    <t>FODARCH/069</t>
  </si>
  <si>
    <t>FODARCH/064</t>
  </si>
  <si>
    <t>FODARCH/097</t>
  </si>
  <si>
    <t>FODARCH/098</t>
  </si>
  <si>
    <t>FODARCH/065</t>
  </si>
  <si>
    <t>FODARCH/066</t>
  </si>
  <si>
    <t>FODARCH/068</t>
  </si>
  <si>
    <t>FODARCH/073</t>
  </si>
  <si>
    <t>FODARCH/074</t>
  </si>
  <si>
    <t>FODARCH/075</t>
  </si>
  <si>
    <t>FODARCH/080</t>
  </si>
  <si>
    <t>FODARCH/081</t>
  </si>
  <si>
    <t>FODARCH/127</t>
  </si>
  <si>
    <t>FODARCH/099</t>
  </si>
  <si>
    <t>FODARCH/070</t>
  </si>
  <si>
    <t>FODARCH/071</t>
  </si>
  <si>
    <t>FODARCH/072</t>
  </si>
  <si>
    <t>FODARCH/083</t>
  </si>
  <si>
    <t>FODARCH/077</t>
  </si>
  <si>
    <t>FODARCH/076</t>
  </si>
  <si>
    <t>FODARCH/059</t>
  </si>
  <si>
    <t>FODARCH/028</t>
  </si>
  <si>
    <t>FODARCH/058</t>
  </si>
  <si>
    <t>FODARCH/027</t>
  </si>
  <si>
    <t>FODARCH/026</t>
  </si>
  <si>
    <t>FODARCH/025</t>
  </si>
  <si>
    <t>FODARCH/024</t>
  </si>
  <si>
    <t>FODARCH/023</t>
  </si>
  <si>
    <t>FODARCH/022</t>
  </si>
  <si>
    <t>FODARCH/021</t>
  </si>
  <si>
    <t>FODARCH/020</t>
  </si>
  <si>
    <t>FODARCH/016</t>
  </si>
  <si>
    <t>FODARCH/015</t>
  </si>
  <si>
    <t>FODARCH/014</t>
  </si>
  <si>
    <t>FODARCH/013</t>
  </si>
  <si>
    <t>FODARCH/019</t>
  </si>
  <si>
    <t>FODARCH/017</t>
  </si>
  <si>
    <t>FODARCH/146</t>
  </si>
  <si>
    <t>FODARCH/012</t>
  </si>
  <si>
    <t>FODARCH/011</t>
  </si>
  <si>
    <t>FODARCH/010</t>
  </si>
  <si>
    <t>FODARCH/009</t>
  </si>
  <si>
    <t>FODARCH/001</t>
  </si>
  <si>
    <t>FODARCH/002</t>
  </si>
  <si>
    <t>FODARCH/003</t>
  </si>
  <si>
    <t>FODARCH/004</t>
  </si>
  <si>
    <t>FODARCH/008</t>
  </si>
  <si>
    <t>FODARCH/089</t>
  </si>
  <si>
    <t>FODARCH/057</t>
  </si>
  <si>
    <t>FODARCH/051</t>
  </si>
  <si>
    <t>FODARCH/052</t>
  </si>
  <si>
    <t>FODARCH/050</t>
  </si>
  <si>
    <t>FODARCH/045</t>
  </si>
  <si>
    <t>FODARCH/046</t>
  </si>
  <si>
    <t>FODARCH/047</t>
  </si>
  <si>
    <t>FODARCH/060</t>
  </si>
  <si>
    <t>FODARCH/049</t>
  </si>
  <si>
    <t>FODARCH/044</t>
  </si>
  <si>
    <t>FODARCH/086</t>
  </si>
  <si>
    <t>FODARCH/061</t>
  </si>
  <si>
    <t>FODARCH/088</t>
  </si>
  <si>
    <t>FODARCH/087</t>
  </si>
  <si>
    <t>FODARCH/040</t>
  </si>
  <si>
    <t>FODARCH/041</t>
  </si>
  <si>
    <t>FODARCH/042</t>
  </si>
  <si>
    <t>FODARCH/084</t>
  </si>
  <si>
    <t>FODARCH/039</t>
  </si>
  <si>
    <t>FODARCH/035</t>
  </si>
  <si>
    <t>FODARCH/038</t>
  </si>
  <si>
    <t>FODARCH/037</t>
  </si>
  <si>
    <t>FODARCH/034</t>
  </si>
  <si>
    <t>FODARCH/036</t>
  </si>
  <si>
    <t>FODARCH/033</t>
  </si>
  <si>
    <t>FODARCH/032</t>
  </si>
  <si>
    <t>FODARCH/031</t>
  </si>
  <si>
    <t>FODARCH/030</t>
  </si>
  <si>
    <t>FODARCH/029</t>
  </si>
  <si>
    <t>BAJA</t>
  </si>
  <si>
    <t>FODARCH/147</t>
  </si>
  <si>
    <t>Oficinas Compras</t>
  </si>
  <si>
    <t>Archiveros 3 cajones, color negro</t>
  </si>
  <si>
    <t>Archiveros 2 gavetas negro</t>
  </si>
  <si>
    <t>FODARCH/156</t>
  </si>
  <si>
    <t>Computadoras HP PC 500-505LA de 8 gb, con monitor Acer V206HQL BB de 19.5"</t>
  </si>
  <si>
    <t>Suc NH</t>
  </si>
  <si>
    <t>Mini impresoras térmica Epson TM-T20II USB</t>
  </si>
  <si>
    <t>FODARCH/056</t>
  </si>
  <si>
    <t>FODARCH/152</t>
  </si>
  <si>
    <t>FODARCH/054</t>
  </si>
  <si>
    <t xml:space="preserve">Suc NH </t>
  </si>
  <si>
    <t>FODARCH/124</t>
  </si>
  <si>
    <t>Suc. NH</t>
  </si>
  <si>
    <t>Suc. Parral</t>
  </si>
  <si>
    <t>Almacen</t>
  </si>
  <si>
    <t>FODARCH/137</t>
  </si>
  <si>
    <t>Oficina Directora</t>
  </si>
  <si>
    <t>Archivero metálico 4 cajones color café</t>
  </si>
  <si>
    <t xml:space="preserve">Sotano    </t>
  </si>
  <si>
    <t>Juego de sala rustico color chocolate</t>
  </si>
  <si>
    <t>Of. Administrativas</t>
  </si>
  <si>
    <t>FODARCH/145</t>
  </si>
  <si>
    <t>Oficinas Almacen</t>
  </si>
  <si>
    <t>FODARCH/139</t>
  </si>
  <si>
    <t>'Mini split Marca FRIKKO</t>
  </si>
  <si>
    <t>'Computadora Marca ACTECK</t>
  </si>
  <si>
    <t>20 Mesas pegables</t>
  </si>
  <si>
    <t>16 Mesas Plegables</t>
  </si>
  <si>
    <t>FODARCH/102</t>
  </si>
  <si>
    <t>FODARCH/105</t>
  </si>
  <si>
    <t>Oficina Concursos</t>
  </si>
  <si>
    <t>Oficinas Concursos</t>
  </si>
  <si>
    <t>Tienda Creel</t>
  </si>
  <si>
    <t>Museo Creel</t>
  </si>
  <si>
    <t>FODARCH/149</t>
  </si>
  <si>
    <t>Impresora térmica de Ticket Epson Suc. Parral</t>
  </si>
  <si>
    <t>Museo de Creel</t>
  </si>
  <si>
    <t>Tienda Juárez</t>
  </si>
  <si>
    <t>Francisca Carranza</t>
  </si>
  <si>
    <t>FODARCH/155</t>
  </si>
  <si>
    <t>'Televisor 32" HD, marca JVC</t>
  </si>
  <si>
    <t>'Impresora Térmica marca EPSON</t>
  </si>
  <si>
    <t>Suc. Juárez</t>
  </si>
  <si>
    <t>Impresora Multifuncional  HP</t>
  </si>
  <si>
    <t>FODARCH/157</t>
  </si>
  <si>
    <t>Of. Almacen</t>
  </si>
  <si>
    <t>FODARCH/158</t>
  </si>
  <si>
    <t>Of . Compras</t>
  </si>
  <si>
    <t>FODARCH/053</t>
  </si>
  <si>
    <t>Suc. Victoria</t>
  </si>
  <si>
    <t>Sillas secretariales Suc Victoria</t>
  </si>
  <si>
    <t>FODARCH/153</t>
  </si>
  <si>
    <t>'Mni split Marca ICECO, modelo ICTC</t>
  </si>
  <si>
    <t>Suc. Aeropuerto</t>
  </si>
  <si>
    <t>FODARCH/159</t>
  </si>
  <si>
    <t>FODARCH/160</t>
  </si>
  <si>
    <t>Suc. Creel</t>
  </si>
  <si>
    <t>FODARCH/161</t>
  </si>
  <si>
    <t>FODARCH/043</t>
  </si>
  <si>
    <t>Anahí López</t>
  </si>
  <si>
    <t>FODARCH/007</t>
  </si>
  <si>
    <t>FODARCH/162</t>
  </si>
  <si>
    <t>Ramón Esses</t>
  </si>
  <si>
    <t>Muebles de Carpinteria de Suc. Juárez</t>
  </si>
  <si>
    <t>30/05/2021</t>
  </si>
  <si>
    <t>29/06/2021</t>
  </si>
  <si>
    <t xml:space="preserve">Impresora Multifuncional </t>
  </si>
  <si>
    <t>FODARCH/163</t>
  </si>
  <si>
    <t>Maquinaria     10%</t>
  </si>
  <si>
    <t>Máquina expendedora artesanias</t>
  </si>
  <si>
    <t>FODARCH/164</t>
  </si>
  <si>
    <t>FODARCH/101</t>
  </si>
  <si>
    <t>Calentón</t>
  </si>
  <si>
    <t>1 Archivero 4 cajones</t>
  </si>
  <si>
    <t>Sotano Niños Heroes</t>
  </si>
  <si>
    <t>Licenciada Joni</t>
  </si>
  <si>
    <t>Sillon ejecutiv</t>
  </si>
  <si>
    <t>Brayan Hinojos</t>
  </si>
  <si>
    <t>Oficinas Administrativas</t>
  </si>
  <si>
    <t>Computadora</t>
  </si>
  <si>
    <t>Magaly Vazquez</t>
  </si>
  <si>
    <t>FODARCH/144</t>
  </si>
  <si>
    <t>Aeropuerto Juárez</t>
  </si>
  <si>
    <t>Susana Cavazos</t>
  </si>
  <si>
    <t>Computadora HP</t>
  </si>
  <si>
    <t>HP</t>
  </si>
  <si>
    <t>Tank 410 series</t>
  </si>
  <si>
    <t>CN1256M199</t>
  </si>
  <si>
    <t>Pantalla 32" para comitorear camaras</t>
  </si>
  <si>
    <t>Niños Heroes</t>
  </si>
  <si>
    <t>Victoria</t>
  </si>
  <si>
    <t>PC para la Directora</t>
  </si>
  <si>
    <t>Frigo bar para tienda Niños Heroes</t>
  </si>
  <si>
    <t>Impresora multifumcional Epson Creel</t>
  </si>
  <si>
    <t>FODARCH/165</t>
  </si>
  <si>
    <t>ALMACEN</t>
  </si>
  <si>
    <t>JEUS ORTIZ</t>
  </si>
  <si>
    <t>GABINETE SERVIDOR</t>
  </si>
  <si>
    <t>FORTIGATE</t>
  </si>
  <si>
    <t>80F</t>
  </si>
  <si>
    <t>FGT80FTK21023823</t>
  </si>
  <si>
    <t>Equipo de seguridad FORTINET</t>
  </si>
  <si>
    <t>EPSON</t>
  </si>
  <si>
    <t>TM20III</t>
  </si>
  <si>
    <t>X7AT183904</t>
  </si>
  <si>
    <t>Miniprinter Térmico para etiquetas</t>
  </si>
  <si>
    <t>Maquinaria</t>
  </si>
  <si>
    <t>Luisa Garduño</t>
  </si>
  <si>
    <t xml:space="preserve">Computadora Lenovo M720S SFF </t>
  </si>
  <si>
    <t>JONI BARAJAS</t>
  </si>
  <si>
    <t>DIRECCION</t>
  </si>
  <si>
    <t>LENOVO</t>
  </si>
  <si>
    <t>M720S</t>
  </si>
  <si>
    <t>COMPUTADORA</t>
  </si>
  <si>
    <t>260</t>
  </si>
  <si>
    <t>DIANA ANCHONDO</t>
  </si>
  <si>
    <t>ADMINISTRATIVO</t>
  </si>
  <si>
    <t xml:space="preserve">PAULINA RODRIGUEZ </t>
  </si>
  <si>
    <t>LUPITA GUERECA</t>
  </si>
  <si>
    <t>TIENDA</t>
  </si>
  <si>
    <t>PENDIENTE</t>
  </si>
  <si>
    <t>THINK VISION</t>
  </si>
  <si>
    <t>MONITOR THINK VISION</t>
  </si>
  <si>
    <t>LICENCIAS MICROSOFT</t>
  </si>
  <si>
    <t>3 CAMARAS WEB</t>
  </si>
  <si>
    <t>MANHATTAN</t>
  </si>
  <si>
    <t>CPU PARA CAMARAS</t>
  </si>
  <si>
    <t>Escritorio operativo con pedestal</t>
  </si>
  <si>
    <t>Joni Barajas</t>
  </si>
  <si>
    <t>Dirección</t>
  </si>
  <si>
    <t>DISCO DURO SERVIDOR MICROSIP</t>
  </si>
  <si>
    <t>DISCO DURO SERVIDOR CAMARAS</t>
  </si>
  <si>
    <t>DAFNE GANDARILLA</t>
  </si>
  <si>
    <t>Mesa de trabajo</t>
  </si>
  <si>
    <t>Librero</t>
  </si>
  <si>
    <t>Impresora de etiquetas termicas Zebra</t>
  </si>
  <si>
    <t>Lector de codigo de barras Steren</t>
  </si>
  <si>
    <t xml:space="preserve">2 Celulares </t>
  </si>
  <si>
    <t>JORGE TINTORI</t>
  </si>
  <si>
    <t>IMPRESORA ZEBRA MAQ. CREDENCIALIZADORA</t>
  </si>
  <si>
    <t>CAMPER PARA PICK UP F-150 2010 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</si>
</sst>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">
    <xf numFmtId="0" fontId="0" fillId="0" borderId="0" xfId="0"/>
    <xf numFmtId="4" fontId="6" fillId="0" borderId="0" xfId="1" applyNumberFormat="1" applyFont="1"/>
    <xf numFmtId="4" fontId="7" fillId="0" borderId="0" xfId="1" applyNumberFormat="1" applyFont="1"/>
    <xf numFmtId="0" fontId="7" fillId="0" borderId="0" xfId="1" applyFont="1"/>
    <xf numFmtId="4" fontId="7" fillId="0" borderId="0" xfId="2" applyNumberFormat="1" applyFont="1"/>
    <xf numFmtId="4" fontId="6" fillId="4" borderId="0" xfId="1" applyNumberFormat="1" applyFont="1" applyFill="1"/>
    <xf numFmtId="4" fontId="7" fillId="0" borderId="1" xfId="1" applyNumberFormat="1" applyFont="1" applyBorder="1"/>
    <xf numFmtId="43" fontId="7" fillId="0" borderId="0" xfId="3" applyFont="1"/>
    <xf numFmtId="14" fontId="7" fillId="0" borderId="0" xfId="1" applyNumberFormat="1" applyFont="1" applyBorder="1"/>
    <xf numFmtId="4" fontId="7" fillId="0" borderId="0" xfId="2" applyNumberFormat="1" applyFont="1" applyFill="1" applyBorder="1"/>
    <xf numFmtId="0" fontId="7" fillId="0" borderId="0" xfId="1" applyFont="1" applyFill="1"/>
    <xf numFmtId="4" fontId="7" fillId="0" borderId="0" xfId="2" applyNumberFormat="1" applyFont="1" applyFill="1" applyBorder="1" applyAlignment="1">
      <alignment vertical="center"/>
    </xf>
    <xf numFmtId="14" fontId="7" fillId="0" borderId="0" xfId="1" quotePrefix="1" applyNumberFormat="1" applyFont="1" applyFill="1" applyAlignment="1">
      <alignment horizontal="right"/>
    </xf>
    <xf numFmtId="14" fontId="7" fillId="0" borderId="0" xfId="1" quotePrefix="1" applyNumberFormat="1" applyFont="1" applyAlignment="1">
      <alignment horizontal="right"/>
    </xf>
    <xf numFmtId="4" fontId="6" fillId="3" borderId="5" xfId="2" applyNumberFormat="1" applyFont="1" applyFill="1" applyBorder="1"/>
    <xf numFmtId="4" fontId="7" fillId="0" borderId="1" xfId="1" applyNumberFormat="1" applyFont="1" applyFill="1" applyBorder="1"/>
    <xf numFmtId="4" fontId="7" fillId="0" borderId="0" xfId="1" applyNumberFormat="1" applyFont="1" applyFill="1" applyBorder="1"/>
    <xf numFmtId="4" fontId="7" fillId="0" borderId="0" xfId="1" applyNumberFormat="1" applyFont="1" applyBorder="1"/>
    <xf numFmtId="4" fontId="6" fillId="0" borderId="0" xfId="1" applyNumberFormat="1" applyFont="1" applyFill="1"/>
    <xf numFmtId="4" fontId="6" fillId="3" borderId="0" xfId="2" applyNumberFormat="1" applyFont="1" applyFill="1" applyBorder="1"/>
    <xf numFmtId="0" fontId="6" fillId="0" borderId="0" xfId="1" applyFont="1"/>
    <xf numFmtId="4" fontId="7" fillId="0" borderId="0" xfId="1" applyNumberFormat="1" applyFont="1" applyFill="1"/>
    <xf numFmtId="4" fontId="7" fillId="0" borderId="0" xfId="2" applyNumberFormat="1" applyFont="1" applyFill="1"/>
    <xf numFmtId="4" fontId="7" fillId="2" borderId="0" xfId="1" applyNumberFormat="1" applyFont="1" applyFill="1"/>
    <xf numFmtId="4" fontId="7" fillId="0" borderId="0" xfId="1" applyNumberFormat="1" applyFont="1" applyBorder="1" applyAlignment="1">
      <alignment horizontal="center" vertical="justify"/>
    </xf>
    <xf numFmtId="0" fontId="7" fillId="0" borderId="0" xfId="1" applyFont="1" applyBorder="1"/>
    <xf numFmtId="0" fontId="7" fillId="0" borderId="0" xfId="1" applyFont="1" applyFill="1" applyBorder="1"/>
    <xf numFmtId="0" fontId="8" fillId="0" borderId="0" xfId="0" applyFont="1"/>
    <xf numFmtId="0" fontId="7" fillId="0" borderId="3" xfId="1" applyFont="1" applyBorder="1"/>
    <xf numFmtId="4" fontId="7" fillId="0" borderId="3" xfId="1" applyNumberFormat="1" applyFont="1" applyBorder="1"/>
    <xf numFmtId="14" fontId="7" fillId="0" borderId="0" xfId="1" quotePrefix="1" applyNumberFormat="1" applyFont="1"/>
    <xf numFmtId="4" fontId="6" fillId="3" borderId="5" xfId="1" applyNumberFormat="1" applyFont="1" applyFill="1" applyBorder="1"/>
    <xf numFmtId="4" fontId="6" fillId="2" borderId="0" xfId="1" applyNumberFormat="1" applyFont="1" applyFill="1"/>
    <xf numFmtId="4" fontId="6" fillId="2" borderId="2" xfId="1" applyNumberFormat="1" applyFont="1" applyFill="1" applyBorder="1"/>
    <xf numFmtId="9" fontId="7" fillId="0" borderId="0" xfId="1" applyNumberFormat="1" applyFont="1"/>
    <xf numFmtId="4" fontId="7" fillId="0" borderId="0" xfId="1" applyNumberFormat="1" applyFont="1" applyFill="1" applyAlignment="1">
      <alignment horizontal="left" vertical="top" wrapText="1"/>
    </xf>
    <xf numFmtId="0" fontId="6" fillId="0" borderId="0" xfId="1" applyFont="1" applyAlignment="1">
      <alignment horizontal="center"/>
    </xf>
    <xf numFmtId="4" fontId="6" fillId="0" borderId="1" xfId="1" applyNumberFormat="1" applyFont="1" applyBorder="1" applyAlignment="1">
      <alignment horizontal="center"/>
    </xf>
    <xf numFmtId="4" fontId="6" fillId="0" borderId="1" xfId="1" applyNumberFormat="1" applyFont="1" applyBorder="1" applyAlignment="1">
      <alignment horizontal="center" vertical="center" wrapText="1"/>
    </xf>
    <xf numFmtId="4" fontId="9" fillId="5" borderId="4" xfId="1" applyNumberFormat="1" applyFont="1" applyFill="1" applyBorder="1"/>
    <xf numFmtId="0" fontId="7" fillId="5" borderId="4" xfId="1" applyFont="1" applyFill="1" applyBorder="1"/>
    <xf numFmtId="4" fontId="7" fillId="0" borderId="0" xfId="1" quotePrefix="1" applyNumberFormat="1" applyFont="1" applyFill="1" applyAlignment="1">
      <alignment horizontal="left" vertical="top" wrapText="1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4" xfId="1" applyFont="1" applyFill="1" applyBorder="1"/>
    <xf numFmtId="4" fontId="9" fillId="0" borderId="4" xfId="1" applyNumberFormat="1" applyFont="1" applyFill="1" applyBorder="1"/>
    <xf numFmtId="0" fontId="8" fillId="0" borderId="0" xfId="0" applyFont="1" applyFill="1"/>
    <xf numFmtId="0" fontId="10" fillId="0" borderId="0" xfId="1" applyFont="1" applyFill="1"/>
    <xf numFmtId="0" fontId="0" fillId="0" borderId="0" xfId="0" applyFill="1"/>
    <xf numFmtId="4" fontId="7" fillId="5" borderId="0" xfId="1" applyNumberFormat="1" applyFont="1" applyFill="1" applyAlignment="1">
      <alignment horizontal="left" vertical="top" wrapText="1"/>
    </xf>
    <xf numFmtId="4" fontId="7" fillId="5" borderId="0" xfId="1" applyNumberFormat="1" applyFont="1" applyFill="1" applyBorder="1"/>
    <xf numFmtId="4" fontId="7" fillId="5" borderId="0" xfId="2" applyNumberFormat="1" applyFont="1" applyFill="1"/>
    <xf numFmtId="4" fontId="9" fillId="0" borderId="6" xfId="1" applyNumberFormat="1" applyFont="1" applyFill="1" applyBorder="1"/>
    <xf numFmtId="4" fontId="9" fillId="5" borderId="6" xfId="1" applyNumberFormat="1" applyFont="1" applyFill="1" applyBorder="1"/>
    <xf numFmtId="0" fontId="7" fillId="0" borderId="6" xfId="1" applyFont="1" applyFill="1" applyBorder="1"/>
    <xf numFmtId="14" fontId="7" fillId="0" borderId="0" xfId="1" applyNumberFormat="1" applyFont="1" applyFill="1" applyBorder="1"/>
    <xf numFmtId="14" fontId="7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horizontal="left" vertical="top" wrapText="1"/>
    </xf>
    <xf numFmtId="4" fontId="7" fillId="0" borderId="4" xfId="1" applyNumberFormat="1" applyFont="1" applyFill="1" applyBorder="1" applyAlignment="1">
      <alignment horizontal="left" vertical="justify"/>
    </xf>
    <xf numFmtId="14" fontId="7" fillId="0" borderId="0" xfId="1" applyNumberFormat="1" applyFont="1" applyFill="1"/>
    <xf numFmtId="4" fontId="9" fillId="0" borderId="0" xfId="1" applyNumberFormat="1" applyFont="1" applyFill="1" applyBorder="1"/>
    <xf numFmtId="0" fontId="7" fillId="0" borderId="7" xfId="1" applyFont="1" applyFill="1" applyBorder="1"/>
    <xf numFmtId="4" fontId="9" fillId="0" borderId="8" xfId="1" applyNumberFormat="1" applyFont="1" applyFill="1" applyBorder="1"/>
    <xf numFmtId="4" fontId="9" fillId="0" borderId="7" xfId="1" applyNumberFormat="1" applyFont="1" applyFill="1" applyBorder="1"/>
    <xf numFmtId="0" fontId="7" fillId="0" borderId="9" xfId="1" applyFont="1" applyFill="1" applyBorder="1"/>
    <xf numFmtId="0" fontId="7" fillId="0" borderId="10" xfId="1" applyFont="1" applyFill="1" applyBorder="1"/>
    <xf numFmtId="4" fontId="7" fillId="0" borderId="4" xfId="1" applyNumberFormat="1" applyFont="1" applyBorder="1" applyAlignment="1">
      <alignment horizontal="left" vertical="justify"/>
    </xf>
    <xf numFmtId="14" fontId="7" fillId="0" borderId="4" xfId="1" applyNumberFormat="1" applyFont="1" applyBorder="1"/>
    <xf numFmtId="4" fontId="7" fillId="0" borderId="4" xfId="1" applyNumberFormat="1" applyFont="1" applyFill="1" applyBorder="1"/>
    <xf numFmtId="14" fontId="8" fillId="0" borderId="0" xfId="0" applyNumberFormat="1" applyFont="1" applyFill="1"/>
    <xf numFmtId="4" fontId="9" fillId="0" borderId="0" xfId="1" quotePrefix="1" applyNumberFormat="1" applyFont="1" applyFill="1" applyBorder="1"/>
    <xf numFmtId="14" fontId="7" fillId="0" borderId="0" xfId="1" quotePrefix="1" applyNumberFormat="1" applyFont="1" applyBorder="1" applyAlignment="1">
      <alignment horizontal="right"/>
    </xf>
    <xf numFmtId="4" fontId="9" fillId="0" borderId="4" xfId="1" applyNumberFormat="1" applyFont="1" applyBorder="1"/>
  </cellXfs>
  <cellStyles count="4">
    <cellStyle name="Millares" xfId="3" builtinId="3"/>
    <cellStyle name="Millare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210"/>
  <sheetViews>
    <sheetView tabSelected="1" zoomScale="110" zoomScaleNormal="110" workbookViewId="0">
      <pane xSplit="10" ySplit="4" topLeftCell="K80" activePane="bottomRight" state="frozen"/>
      <selection pane="topRight" activeCell="D1" sqref="D1"/>
      <selection pane="bottomLeft" activeCell="A5" sqref="A5"/>
      <selection pane="bottomRight" activeCell="I12" sqref="I12"/>
    </sheetView>
  </sheetViews>
  <sheetFormatPr baseColWidth="10" defaultColWidth="11.42578125" defaultRowHeight="12.95" customHeight="1" outlineLevelRow="2" x14ac:dyDescent="0.2"/>
  <cols>
    <col min="1" max="1" width="12" style="10" customWidth="1"/>
    <col min="2" max="2" width="11.28515625" style="10" customWidth="1"/>
    <col min="3" max="3" width="14.5703125" style="10" hidden="1" customWidth="1"/>
    <col min="4" max="7" width="13.28515625" style="10" hidden="1" customWidth="1"/>
    <col min="8" max="8" width="35.28515625" style="3" customWidth="1"/>
    <col min="9" max="9" width="13.140625" style="3" customWidth="1"/>
    <col min="10" max="10" width="13.28515625" style="3" customWidth="1"/>
    <col min="11" max="16384" width="11.42578125" style="3"/>
  </cols>
  <sheetData>
    <row r="1" spans="1:10" ht="12.95" customHeight="1" x14ac:dyDescent="0.2">
      <c r="A1" s="47" t="s">
        <v>295</v>
      </c>
      <c r="H1" s="1" t="s">
        <v>54</v>
      </c>
      <c r="I1" s="2"/>
      <c r="J1" s="2"/>
    </row>
    <row r="2" spans="1:10" ht="12.95" customHeight="1" x14ac:dyDescent="0.2">
      <c r="H2" s="2" t="s">
        <v>78</v>
      </c>
      <c r="I2" s="2"/>
      <c r="J2" s="2"/>
    </row>
    <row r="3" spans="1:10" ht="12.95" customHeight="1" x14ac:dyDescent="0.2">
      <c r="H3" s="2"/>
      <c r="I3" s="2"/>
      <c r="J3" s="4"/>
    </row>
    <row r="4" spans="1:10" ht="12" outlineLevel="1" x14ac:dyDescent="0.2">
      <c r="H4" s="5" t="s">
        <v>0</v>
      </c>
      <c r="I4" s="21"/>
      <c r="J4" s="2"/>
    </row>
    <row r="5" spans="1:10" s="36" customFormat="1" ht="24.75" outlineLevel="2" thickBot="1" x14ac:dyDescent="0.25">
      <c r="A5" s="43" t="s">
        <v>136</v>
      </c>
      <c r="B5" s="43" t="s">
        <v>138</v>
      </c>
      <c r="C5" s="43" t="s">
        <v>137</v>
      </c>
      <c r="D5" s="43"/>
      <c r="E5" s="43"/>
      <c r="F5" s="43"/>
      <c r="G5" s="43"/>
      <c r="H5" s="37" t="s">
        <v>197</v>
      </c>
      <c r="I5" s="38" t="s">
        <v>198</v>
      </c>
      <c r="J5" s="37" t="s">
        <v>3</v>
      </c>
    </row>
    <row r="6" spans="1:10" s="10" customFormat="1" ht="12.95" customHeight="1" outlineLevel="1" x14ac:dyDescent="0.2">
      <c r="A6" s="44" t="s">
        <v>210</v>
      </c>
      <c r="B6" s="44" t="s">
        <v>135</v>
      </c>
      <c r="C6" s="44" t="s">
        <v>319</v>
      </c>
      <c r="D6" s="52" t="s">
        <v>195</v>
      </c>
      <c r="E6" s="45"/>
      <c r="F6" s="45"/>
      <c r="G6" s="45"/>
      <c r="H6" s="35" t="s">
        <v>4</v>
      </c>
      <c r="I6" s="55"/>
      <c r="J6" s="9">
        <v>1200</v>
      </c>
    </row>
    <row r="7" spans="1:10" s="10" customFormat="1" ht="12.95" customHeight="1" outlineLevel="1" x14ac:dyDescent="0.2">
      <c r="A7" s="44" t="s">
        <v>139</v>
      </c>
      <c r="B7" s="44" t="s">
        <v>157</v>
      </c>
      <c r="C7" s="44" t="s">
        <v>141</v>
      </c>
      <c r="D7" s="52" t="s">
        <v>195</v>
      </c>
      <c r="E7" s="45"/>
      <c r="F7" s="45"/>
      <c r="G7" s="45"/>
      <c r="H7" s="35" t="s">
        <v>5</v>
      </c>
      <c r="I7" s="55"/>
      <c r="J7" s="9">
        <v>550</v>
      </c>
    </row>
    <row r="8" spans="1:10" s="10" customFormat="1" ht="12.95" customHeight="1" outlineLevel="1" x14ac:dyDescent="0.2">
      <c r="A8" s="44" t="s">
        <v>142</v>
      </c>
      <c r="B8" s="44" t="s">
        <v>157</v>
      </c>
      <c r="C8" s="44" t="s">
        <v>143</v>
      </c>
      <c r="D8" s="52" t="s">
        <v>195</v>
      </c>
      <c r="E8" s="45"/>
      <c r="F8" s="45"/>
      <c r="G8" s="45"/>
      <c r="H8" s="35" t="s">
        <v>6</v>
      </c>
      <c r="I8" s="55"/>
      <c r="J8" s="9">
        <v>1275</v>
      </c>
    </row>
    <row r="9" spans="1:10" s="10" customFormat="1" ht="12.95" customHeight="1" outlineLevel="1" x14ac:dyDescent="0.2">
      <c r="A9" s="44" t="s">
        <v>144</v>
      </c>
      <c r="B9" s="44" t="s">
        <v>157</v>
      </c>
      <c r="C9" s="44" t="s">
        <v>145</v>
      </c>
      <c r="D9" s="52" t="s">
        <v>195</v>
      </c>
      <c r="E9" s="45"/>
      <c r="F9" s="45"/>
      <c r="G9" s="45"/>
      <c r="H9" s="35" t="s">
        <v>7</v>
      </c>
      <c r="I9" s="55"/>
      <c r="J9" s="9">
        <v>750</v>
      </c>
    </row>
    <row r="10" spans="1:10" s="10" customFormat="1" ht="12.95" customHeight="1" outlineLevel="1" x14ac:dyDescent="0.2">
      <c r="A10" s="44" t="s">
        <v>146</v>
      </c>
      <c r="B10" s="44" t="s">
        <v>153</v>
      </c>
      <c r="C10" s="44" t="s">
        <v>375</v>
      </c>
      <c r="D10" s="52" t="s">
        <v>195</v>
      </c>
      <c r="E10" s="45"/>
      <c r="F10" s="45"/>
      <c r="G10" s="45"/>
      <c r="H10" s="35" t="s">
        <v>314</v>
      </c>
      <c r="I10" s="55"/>
      <c r="J10" s="9">
        <v>1950</v>
      </c>
    </row>
    <row r="11" spans="1:10" s="10" customFormat="1" ht="12.95" customHeight="1" outlineLevel="1" x14ac:dyDescent="0.2">
      <c r="A11" s="44" t="s">
        <v>148</v>
      </c>
      <c r="B11" s="44" t="s">
        <v>149</v>
      </c>
      <c r="C11" s="44" t="s">
        <v>315</v>
      </c>
      <c r="D11" s="52" t="s">
        <v>195</v>
      </c>
      <c r="E11" s="45"/>
      <c r="F11" s="45"/>
      <c r="G11" s="45"/>
      <c r="H11" s="35" t="s">
        <v>8</v>
      </c>
      <c r="I11" s="55"/>
      <c r="J11" s="9">
        <v>3500</v>
      </c>
    </row>
    <row r="12" spans="1:10" s="10" customFormat="1" ht="12.95" customHeight="1" outlineLevel="1" x14ac:dyDescent="0.2">
      <c r="A12" s="44" t="s">
        <v>211</v>
      </c>
      <c r="B12" s="44" t="s">
        <v>147</v>
      </c>
      <c r="C12" s="44" t="s">
        <v>311</v>
      </c>
      <c r="D12" s="52" t="s">
        <v>195</v>
      </c>
      <c r="E12" s="45"/>
      <c r="F12" s="45"/>
      <c r="G12" s="45"/>
      <c r="H12" s="35" t="s">
        <v>9</v>
      </c>
      <c r="I12" s="55"/>
      <c r="J12" s="9">
        <v>4311.3500000000004</v>
      </c>
    </row>
    <row r="13" spans="1:10" s="10" customFormat="1" ht="12.95" customHeight="1" outlineLevel="1" x14ac:dyDescent="0.2">
      <c r="A13" s="44" t="s">
        <v>150</v>
      </c>
      <c r="B13" s="44" t="s">
        <v>151</v>
      </c>
      <c r="C13" s="44" t="s">
        <v>297</v>
      </c>
      <c r="D13" s="52" t="s">
        <v>195</v>
      </c>
      <c r="E13" s="45"/>
      <c r="F13" s="45"/>
      <c r="G13" s="45"/>
      <c r="H13" s="35" t="s">
        <v>369</v>
      </c>
      <c r="I13" s="55"/>
      <c r="J13" s="9">
        <v>850</v>
      </c>
    </row>
    <row r="14" spans="1:10" s="10" customFormat="1" ht="12.95" customHeight="1" outlineLevel="1" x14ac:dyDescent="0.2">
      <c r="A14" s="44" t="s">
        <v>152</v>
      </c>
      <c r="B14" s="44" t="s">
        <v>147</v>
      </c>
      <c r="C14" s="44" t="s">
        <v>375</v>
      </c>
      <c r="D14" s="52" t="s">
        <v>195</v>
      </c>
      <c r="E14" s="45"/>
      <c r="F14" s="45"/>
      <c r="G14" s="45"/>
      <c r="H14" s="35" t="s">
        <v>10</v>
      </c>
      <c r="I14" s="55"/>
      <c r="J14" s="9">
        <v>580</v>
      </c>
    </row>
    <row r="15" spans="1:10" s="10" customFormat="1" ht="12.95" customHeight="1" outlineLevel="1" x14ac:dyDescent="0.2">
      <c r="A15" s="44" t="s">
        <v>212</v>
      </c>
      <c r="B15" s="44" t="s">
        <v>158</v>
      </c>
      <c r="C15" s="44" t="s">
        <v>297</v>
      </c>
      <c r="D15" s="52" t="s">
        <v>195</v>
      </c>
      <c r="E15" s="45"/>
      <c r="F15" s="45"/>
      <c r="G15" s="45"/>
      <c r="H15" s="35" t="s">
        <v>11</v>
      </c>
      <c r="I15" s="55"/>
      <c r="J15" s="9">
        <v>350</v>
      </c>
    </row>
    <row r="16" spans="1:10" s="10" customFormat="1" ht="12.95" customHeight="1" outlineLevel="1" x14ac:dyDescent="0.2">
      <c r="A16" s="44" t="s">
        <v>213</v>
      </c>
      <c r="B16" s="44" t="s">
        <v>374</v>
      </c>
      <c r="C16" s="44" t="s">
        <v>375</v>
      </c>
      <c r="D16" s="52" t="s">
        <v>195</v>
      </c>
      <c r="E16" s="45"/>
      <c r="F16" s="45"/>
      <c r="G16" s="45"/>
      <c r="H16" s="35" t="s">
        <v>12</v>
      </c>
      <c r="I16" s="55"/>
      <c r="J16" s="9">
        <v>350</v>
      </c>
    </row>
    <row r="17" spans="1:10" s="10" customFormat="1" ht="12.95" customHeight="1" outlineLevel="1" x14ac:dyDescent="0.2">
      <c r="A17" s="44" t="s">
        <v>214</v>
      </c>
      <c r="B17" s="44" t="s">
        <v>176</v>
      </c>
      <c r="C17" s="44" t="s">
        <v>375</v>
      </c>
      <c r="D17" s="52" t="s">
        <v>195</v>
      </c>
      <c r="E17" s="45"/>
      <c r="F17" s="45"/>
      <c r="G17" s="45"/>
      <c r="H17" s="35" t="s">
        <v>13</v>
      </c>
      <c r="I17" s="55"/>
      <c r="J17" s="9">
        <v>1650</v>
      </c>
    </row>
    <row r="18" spans="1:10" s="10" customFormat="1" ht="12.95" customHeight="1" outlineLevel="1" x14ac:dyDescent="0.2">
      <c r="A18" s="44" t="s">
        <v>215</v>
      </c>
      <c r="B18" s="44" t="s">
        <v>153</v>
      </c>
      <c r="C18" s="44" t="s">
        <v>154</v>
      </c>
      <c r="D18" s="52" t="s">
        <v>195</v>
      </c>
      <c r="E18" s="45"/>
      <c r="F18" s="45"/>
      <c r="G18" s="45"/>
      <c r="H18" s="35" t="s">
        <v>14</v>
      </c>
      <c r="I18" s="55"/>
      <c r="J18" s="9">
        <v>1250</v>
      </c>
    </row>
    <row r="19" spans="1:10" s="10" customFormat="1" ht="12.95" customHeight="1" outlineLevel="1" x14ac:dyDescent="0.2">
      <c r="A19" s="44" t="s">
        <v>216</v>
      </c>
      <c r="B19" s="44" t="s">
        <v>176</v>
      </c>
      <c r="C19" s="44" t="s">
        <v>375</v>
      </c>
      <c r="D19" s="52" t="s">
        <v>195</v>
      </c>
      <c r="E19" s="45"/>
      <c r="F19" s="45"/>
      <c r="G19" s="45"/>
      <c r="H19" s="35" t="s">
        <v>15</v>
      </c>
      <c r="I19" s="55"/>
      <c r="J19" s="9">
        <v>2870</v>
      </c>
    </row>
    <row r="20" spans="1:10" s="10" customFormat="1" ht="12.95" customHeight="1" outlineLevel="1" x14ac:dyDescent="0.2">
      <c r="A20" s="44" t="s">
        <v>217</v>
      </c>
      <c r="B20" s="44" t="s">
        <v>372</v>
      </c>
      <c r="C20" s="44" t="s">
        <v>313</v>
      </c>
      <c r="D20" s="52" t="s">
        <v>195</v>
      </c>
      <c r="E20" s="45"/>
      <c r="F20" s="45"/>
      <c r="G20" s="45"/>
      <c r="H20" s="35" t="s">
        <v>16</v>
      </c>
      <c r="I20" s="55"/>
      <c r="J20" s="9">
        <v>2700</v>
      </c>
    </row>
    <row r="21" spans="1:10" s="10" customFormat="1" ht="12.95" customHeight="1" outlineLevel="1" x14ac:dyDescent="0.2">
      <c r="A21" s="44" t="s">
        <v>218</v>
      </c>
      <c r="B21" s="44" t="s">
        <v>155</v>
      </c>
      <c r="C21" s="44" t="s">
        <v>311</v>
      </c>
      <c r="D21" s="52" t="s">
        <v>195</v>
      </c>
      <c r="E21" s="45"/>
      <c r="F21" s="45"/>
      <c r="G21" s="45"/>
      <c r="H21" s="35" t="s">
        <v>17</v>
      </c>
      <c r="I21" s="55"/>
      <c r="J21" s="9">
        <v>3300</v>
      </c>
    </row>
    <row r="22" spans="1:10" s="10" customFormat="1" ht="12.95" customHeight="1" outlineLevel="1" x14ac:dyDescent="0.2">
      <c r="A22" s="44" t="s">
        <v>219</v>
      </c>
      <c r="B22" s="44" t="s">
        <v>135</v>
      </c>
      <c r="C22" s="44" t="s">
        <v>297</v>
      </c>
      <c r="D22" s="52" t="s">
        <v>195</v>
      </c>
      <c r="E22" s="45"/>
      <c r="F22" s="45"/>
      <c r="G22" s="45"/>
      <c r="H22" s="35" t="s">
        <v>18</v>
      </c>
      <c r="I22" s="55"/>
      <c r="J22" s="9">
        <v>585</v>
      </c>
    </row>
    <row r="23" spans="1:10" s="10" customFormat="1" ht="12.95" customHeight="1" outlineLevel="1" x14ac:dyDescent="0.2">
      <c r="A23" s="44" t="s">
        <v>220</v>
      </c>
      <c r="B23" s="44" t="s">
        <v>147</v>
      </c>
      <c r="C23" s="44" t="s">
        <v>375</v>
      </c>
      <c r="D23" s="52" t="s">
        <v>195</v>
      </c>
      <c r="E23" s="45"/>
      <c r="F23" s="45"/>
      <c r="G23" s="45"/>
      <c r="H23" s="35" t="s">
        <v>316</v>
      </c>
      <c r="I23" s="55"/>
      <c r="J23" s="9">
        <v>1950</v>
      </c>
    </row>
    <row r="24" spans="1:10" s="10" customFormat="1" ht="12.95" customHeight="1" outlineLevel="1" x14ac:dyDescent="0.2">
      <c r="A24" s="44" t="s">
        <v>368</v>
      </c>
      <c r="B24" s="44" t="s">
        <v>147</v>
      </c>
      <c r="C24" s="44" t="s">
        <v>375</v>
      </c>
      <c r="D24" s="52" t="s">
        <v>195</v>
      </c>
      <c r="E24" s="45"/>
      <c r="F24" s="45"/>
      <c r="G24" s="45"/>
      <c r="H24" s="35" t="s">
        <v>19</v>
      </c>
      <c r="I24" s="55"/>
      <c r="J24" s="9">
        <v>850</v>
      </c>
    </row>
    <row r="25" spans="1:10" s="10" customFormat="1" ht="12.95" customHeight="1" outlineLevel="1" x14ac:dyDescent="0.2">
      <c r="A25" s="44" t="s">
        <v>222</v>
      </c>
      <c r="B25" s="44" t="s">
        <v>135</v>
      </c>
      <c r="C25" s="44" t="s">
        <v>319</v>
      </c>
      <c r="D25" s="52" t="s">
        <v>195</v>
      </c>
      <c r="E25" s="45"/>
      <c r="F25" s="45"/>
      <c r="G25" s="45"/>
      <c r="H25" s="35" t="s">
        <v>20</v>
      </c>
      <c r="I25" s="55"/>
      <c r="J25" s="9">
        <v>350</v>
      </c>
    </row>
    <row r="26" spans="1:10" s="10" customFormat="1" ht="12.95" customHeight="1" outlineLevel="1" x14ac:dyDescent="0.2">
      <c r="A26" s="44" t="s">
        <v>223</v>
      </c>
      <c r="B26" s="44" t="s">
        <v>156</v>
      </c>
      <c r="C26" s="44" t="s">
        <v>342</v>
      </c>
      <c r="D26" s="52" t="s">
        <v>195</v>
      </c>
      <c r="E26" s="45"/>
      <c r="F26" s="45"/>
      <c r="G26" s="45"/>
      <c r="H26" s="35" t="s">
        <v>21</v>
      </c>
      <c r="I26" s="55"/>
      <c r="J26" s="9">
        <v>350</v>
      </c>
    </row>
    <row r="27" spans="1:10" s="10" customFormat="1" ht="12.95" customHeight="1" outlineLevel="1" x14ac:dyDescent="0.2">
      <c r="A27" s="44" t="s">
        <v>224</v>
      </c>
      <c r="B27" s="44" t="s">
        <v>155</v>
      </c>
      <c r="C27" s="44" t="s">
        <v>311</v>
      </c>
      <c r="D27" s="52" t="s">
        <v>195</v>
      </c>
      <c r="E27" s="45"/>
      <c r="F27" s="45"/>
      <c r="G27" s="45"/>
      <c r="H27" s="35" t="s">
        <v>21</v>
      </c>
      <c r="I27" s="55"/>
      <c r="J27" s="9">
        <v>225</v>
      </c>
    </row>
    <row r="28" spans="1:10" s="10" customFormat="1" ht="12.95" customHeight="1" outlineLevel="1" x14ac:dyDescent="0.2">
      <c r="A28" s="44" t="s">
        <v>225</v>
      </c>
      <c r="B28" s="44" t="s">
        <v>155</v>
      </c>
      <c r="C28" s="44" t="s">
        <v>311</v>
      </c>
      <c r="D28" s="52" t="s">
        <v>195</v>
      </c>
      <c r="E28" s="45"/>
      <c r="F28" s="45"/>
      <c r="G28" s="45"/>
      <c r="H28" s="35" t="s">
        <v>21</v>
      </c>
      <c r="I28" s="55"/>
      <c r="J28" s="9">
        <v>350</v>
      </c>
    </row>
    <row r="29" spans="1:10" s="10" customFormat="1" ht="12.95" customHeight="1" outlineLevel="1" x14ac:dyDescent="0.2">
      <c r="A29" s="44" t="s">
        <v>226</v>
      </c>
      <c r="B29" s="44" t="s">
        <v>155</v>
      </c>
      <c r="C29" s="44" t="s">
        <v>311</v>
      </c>
      <c r="D29" s="52" t="s">
        <v>195</v>
      </c>
      <c r="E29" s="45"/>
      <c r="F29" s="45"/>
      <c r="G29" s="45"/>
      <c r="H29" s="35" t="s">
        <v>21</v>
      </c>
      <c r="I29" s="55"/>
      <c r="J29" s="9">
        <v>350</v>
      </c>
    </row>
    <row r="30" spans="1:10" s="10" customFormat="1" ht="12.95" customHeight="1" outlineLevel="1" x14ac:dyDescent="0.2">
      <c r="A30" s="44" t="s">
        <v>227</v>
      </c>
      <c r="B30" s="44" t="s">
        <v>155</v>
      </c>
      <c r="C30" s="44" t="s">
        <v>311</v>
      </c>
      <c r="D30" s="52" t="s">
        <v>195</v>
      </c>
      <c r="E30" s="45"/>
      <c r="F30" s="45"/>
      <c r="G30" s="45"/>
      <c r="H30" s="35" t="s">
        <v>21</v>
      </c>
      <c r="I30" s="55"/>
      <c r="J30" s="9">
        <v>202.93</v>
      </c>
    </row>
    <row r="31" spans="1:10" s="10" customFormat="1" ht="12.95" customHeight="1" outlineLevel="1" x14ac:dyDescent="0.2">
      <c r="A31" s="44" t="s">
        <v>228</v>
      </c>
      <c r="B31" s="44" t="s">
        <v>176</v>
      </c>
      <c r="C31" s="44" t="s">
        <v>375</v>
      </c>
      <c r="D31" s="52" t="s">
        <v>195</v>
      </c>
      <c r="E31" s="45"/>
      <c r="F31" s="45"/>
      <c r="G31" s="45"/>
      <c r="H31" s="35" t="s">
        <v>22</v>
      </c>
      <c r="I31" s="55"/>
      <c r="J31" s="9">
        <v>875</v>
      </c>
    </row>
    <row r="32" spans="1:10" s="10" customFormat="1" ht="12.95" customHeight="1" outlineLevel="1" x14ac:dyDescent="0.2">
      <c r="A32" s="44" t="s">
        <v>229</v>
      </c>
      <c r="B32" s="44" t="s">
        <v>158</v>
      </c>
      <c r="C32" s="44" t="s">
        <v>344</v>
      </c>
      <c r="D32" s="52" t="s">
        <v>195</v>
      </c>
      <c r="E32" s="45"/>
      <c r="F32" s="45"/>
      <c r="G32" s="45"/>
      <c r="H32" s="35" t="s">
        <v>373</v>
      </c>
      <c r="I32" s="55"/>
      <c r="J32" s="9">
        <v>750</v>
      </c>
    </row>
    <row r="33" spans="1:10" s="10" customFormat="1" ht="12.95" customHeight="1" outlineLevel="1" x14ac:dyDescent="0.2">
      <c r="A33" s="44" t="s">
        <v>159</v>
      </c>
      <c r="B33" s="44" t="s">
        <v>155</v>
      </c>
      <c r="C33" s="44" t="s">
        <v>160</v>
      </c>
      <c r="D33" s="52" t="s">
        <v>195</v>
      </c>
      <c r="E33" s="45"/>
      <c r="F33" s="45"/>
      <c r="G33" s="45"/>
      <c r="H33" s="35" t="s">
        <v>23</v>
      </c>
      <c r="I33" s="55"/>
      <c r="J33" s="9">
        <v>520</v>
      </c>
    </row>
    <row r="34" spans="1:10" s="10" customFormat="1" ht="12.95" customHeight="1" outlineLevel="1" x14ac:dyDescent="0.2">
      <c r="A34" s="44" t="s">
        <v>161</v>
      </c>
      <c r="B34" s="44" t="s">
        <v>155</v>
      </c>
      <c r="C34" s="44" t="s">
        <v>311</v>
      </c>
      <c r="D34" s="52" t="s">
        <v>195</v>
      </c>
      <c r="E34" s="45"/>
      <c r="F34" s="45"/>
      <c r="G34" s="45"/>
      <c r="H34" s="35" t="s">
        <v>24</v>
      </c>
      <c r="I34" s="55" t="s">
        <v>25</v>
      </c>
      <c r="J34" s="9">
        <v>1739</v>
      </c>
    </row>
    <row r="35" spans="1:10" s="10" customFormat="1" ht="12.95" customHeight="1" outlineLevel="1" x14ac:dyDescent="0.2">
      <c r="A35" s="44" t="s">
        <v>162</v>
      </c>
      <c r="B35" s="44" t="s">
        <v>135</v>
      </c>
      <c r="C35" s="44" t="s">
        <v>319</v>
      </c>
      <c r="D35" s="52" t="s">
        <v>195</v>
      </c>
      <c r="E35" s="45"/>
      <c r="F35" s="45"/>
      <c r="G35" s="45"/>
      <c r="H35" s="35" t="s">
        <v>26</v>
      </c>
      <c r="I35" s="55" t="s">
        <v>25</v>
      </c>
      <c r="J35" s="9">
        <v>4320</v>
      </c>
    </row>
    <row r="36" spans="1:10" s="10" customFormat="1" ht="12.95" customHeight="1" outlineLevel="1" x14ac:dyDescent="0.2">
      <c r="A36" s="44" t="s">
        <v>230</v>
      </c>
      <c r="B36" s="44" t="s">
        <v>163</v>
      </c>
      <c r="C36" s="44" t="s">
        <v>333</v>
      </c>
      <c r="D36" s="52" t="s">
        <v>195</v>
      </c>
      <c r="E36" s="45"/>
      <c r="F36" s="45"/>
      <c r="G36" s="45"/>
      <c r="H36" s="35" t="s">
        <v>27</v>
      </c>
      <c r="I36" s="55">
        <v>37502</v>
      </c>
      <c r="J36" s="9">
        <v>1500</v>
      </c>
    </row>
    <row r="37" spans="1:10" s="10" customFormat="1" ht="12.95" customHeight="1" outlineLevel="1" x14ac:dyDescent="0.2">
      <c r="A37" s="44" t="s">
        <v>164</v>
      </c>
      <c r="B37" s="44" t="s">
        <v>149</v>
      </c>
      <c r="C37" s="44" t="s">
        <v>371</v>
      </c>
      <c r="D37" s="52" t="s">
        <v>195</v>
      </c>
      <c r="E37" s="45"/>
      <c r="F37" s="45"/>
      <c r="G37" s="45"/>
      <c r="H37" s="35" t="s">
        <v>28</v>
      </c>
      <c r="I37" s="55">
        <v>37530</v>
      </c>
      <c r="J37" s="9">
        <v>1823.48</v>
      </c>
    </row>
    <row r="38" spans="1:10" s="10" customFormat="1" ht="12.95" customHeight="1" outlineLevel="1" x14ac:dyDescent="0.2">
      <c r="A38" s="44" t="s">
        <v>166</v>
      </c>
      <c r="B38" s="44" t="s">
        <v>149</v>
      </c>
      <c r="C38" s="44" t="s">
        <v>371</v>
      </c>
      <c r="D38" s="52" t="s">
        <v>195</v>
      </c>
      <c r="E38" s="45"/>
      <c r="F38" s="45"/>
      <c r="G38" s="45"/>
      <c r="H38" s="35" t="s">
        <v>323</v>
      </c>
      <c r="I38" s="55">
        <v>37805</v>
      </c>
      <c r="J38" s="9">
        <v>7292.13</v>
      </c>
    </row>
    <row r="39" spans="1:10" s="10" customFormat="1" ht="12.95" customHeight="1" outlineLevel="1" x14ac:dyDescent="0.2">
      <c r="A39" s="44" t="s">
        <v>167</v>
      </c>
      <c r="B39" s="44" t="s">
        <v>140</v>
      </c>
      <c r="C39" s="44" t="s">
        <v>344</v>
      </c>
      <c r="D39" s="52" t="s">
        <v>195</v>
      </c>
      <c r="E39" s="45"/>
      <c r="F39" s="45"/>
      <c r="G39" s="45"/>
      <c r="H39" s="35" t="s">
        <v>29</v>
      </c>
      <c r="I39" s="55">
        <v>37950</v>
      </c>
      <c r="J39" s="9">
        <v>608.09</v>
      </c>
    </row>
    <row r="40" spans="1:10" s="10" customFormat="1" ht="12.95" customHeight="1" outlineLevel="1" x14ac:dyDescent="0.2">
      <c r="A40" s="44" t="s">
        <v>231</v>
      </c>
      <c r="B40" s="44" t="s">
        <v>170</v>
      </c>
      <c r="C40" s="44" t="s">
        <v>375</v>
      </c>
      <c r="D40" s="52" t="s">
        <v>195</v>
      </c>
      <c r="E40" s="45"/>
      <c r="F40" s="45"/>
      <c r="G40" s="45"/>
      <c r="H40" s="35" t="s">
        <v>30</v>
      </c>
      <c r="I40" s="55">
        <v>38075</v>
      </c>
      <c r="J40" s="9">
        <v>777.65</v>
      </c>
    </row>
    <row r="41" spans="1:10" s="10" customFormat="1" ht="12.95" customHeight="1" outlineLevel="1" x14ac:dyDescent="0.2">
      <c r="A41" s="44" t="s">
        <v>168</v>
      </c>
      <c r="B41" s="44" t="s">
        <v>157</v>
      </c>
      <c r="C41" s="44" t="s">
        <v>302</v>
      </c>
      <c r="D41" s="52" t="s">
        <v>195</v>
      </c>
      <c r="E41" s="45"/>
      <c r="F41" s="45"/>
      <c r="G41" s="45"/>
      <c r="H41" s="35" t="s">
        <v>31</v>
      </c>
      <c r="I41" s="55">
        <v>38653</v>
      </c>
      <c r="J41" s="9">
        <v>2300</v>
      </c>
    </row>
    <row r="42" spans="1:10" s="10" customFormat="1" ht="12.95" customHeight="1" outlineLevel="1" x14ac:dyDescent="0.2">
      <c r="A42" s="44" t="s">
        <v>169</v>
      </c>
      <c r="B42" s="44" t="s">
        <v>170</v>
      </c>
      <c r="C42" s="44" t="s">
        <v>375</v>
      </c>
      <c r="D42" s="52" t="s">
        <v>195</v>
      </c>
      <c r="E42" s="45"/>
      <c r="F42" s="45"/>
      <c r="G42" s="45"/>
      <c r="H42" s="35" t="s">
        <v>32</v>
      </c>
      <c r="I42" s="55">
        <v>38992</v>
      </c>
      <c r="J42" s="9">
        <v>617.39</v>
      </c>
    </row>
    <row r="43" spans="1:10" s="10" customFormat="1" ht="12.95" customHeight="1" outlineLevel="1" x14ac:dyDescent="0.2">
      <c r="A43" s="44" t="s">
        <v>232</v>
      </c>
      <c r="B43" s="44" t="s">
        <v>155</v>
      </c>
      <c r="C43" s="44" t="s">
        <v>311</v>
      </c>
      <c r="D43" s="52" t="s">
        <v>195</v>
      </c>
      <c r="E43" s="45"/>
      <c r="F43" s="45"/>
      <c r="G43" s="45"/>
      <c r="H43" s="35" t="s">
        <v>33</v>
      </c>
      <c r="I43" s="55">
        <v>39492</v>
      </c>
      <c r="J43" s="9">
        <v>2163.6</v>
      </c>
    </row>
    <row r="44" spans="1:10" s="10" customFormat="1" ht="12.95" customHeight="1" outlineLevel="1" x14ac:dyDescent="0.2">
      <c r="A44" s="44" t="s">
        <v>233</v>
      </c>
      <c r="B44" s="44" t="s">
        <v>155</v>
      </c>
      <c r="C44" s="44" t="s">
        <v>311</v>
      </c>
      <c r="D44" s="52" t="s">
        <v>195</v>
      </c>
      <c r="E44" s="45"/>
      <c r="F44" s="45"/>
      <c r="G44" s="45"/>
      <c r="H44" s="35" t="s">
        <v>33</v>
      </c>
      <c r="I44" s="55">
        <v>39506</v>
      </c>
      <c r="J44" s="9">
        <v>3784.8</v>
      </c>
    </row>
    <row r="45" spans="1:10" s="10" customFormat="1" ht="12.95" customHeight="1" outlineLevel="1" x14ac:dyDescent="0.2">
      <c r="A45" s="44" t="s">
        <v>234</v>
      </c>
      <c r="B45" s="44" t="s">
        <v>155</v>
      </c>
      <c r="C45" s="44" t="s">
        <v>311</v>
      </c>
      <c r="D45" s="52" t="s">
        <v>195</v>
      </c>
      <c r="E45" s="45"/>
      <c r="F45" s="45"/>
      <c r="G45" s="45"/>
      <c r="H45" s="35" t="s">
        <v>33</v>
      </c>
      <c r="I45" s="55">
        <v>39567</v>
      </c>
      <c r="J45" s="9">
        <v>5783.4</v>
      </c>
    </row>
    <row r="46" spans="1:10" s="10" customFormat="1" ht="12.95" customHeight="1" x14ac:dyDescent="0.2">
      <c r="A46" s="44" t="s">
        <v>300</v>
      </c>
      <c r="B46" s="44" t="s">
        <v>147</v>
      </c>
      <c r="C46" s="44" t="s">
        <v>375</v>
      </c>
      <c r="D46" s="52" t="s">
        <v>195</v>
      </c>
      <c r="E46" s="45"/>
      <c r="F46" s="45"/>
      <c r="G46" s="45"/>
      <c r="H46" s="35" t="s">
        <v>370</v>
      </c>
      <c r="I46" s="56">
        <v>41225</v>
      </c>
      <c r="J46" s="11">
        <v>1723.28</v>
      </c>
    </row>
    <row r="47" spans="1:10" s="10" customFormat="1" ht="12.95" customHeight="1" collapsed="1" x14ac:dyDescent="0.2">
      <c r="A47" s="44" t="s">
        <v>235</v>
      </c>
      <c r="B47" s="44" t="s">
        <v>157</v>
      </c>
      <c r="C47" s="44" t="s">
        <v>302</v>
      </c>
      <c r="D47" s="52" t="s">
        <v>195</v>
      </c>
      <c r="E47" s="45"/>
      <c r="F47" s="45"/>
      <c r="G47" s="45"/>
      <c r="H47" s="35" t="s">
        <v>34</v>
      </c>
      <c r="I47" s="55">
        <v>41173</v>
      </c>
      <c r="J47" s="9">
        <v>2843.97</v>
      </c>
    </row>
    <row r="48" spans="1:10" s="10" customFormat="1" ht="12.95" customHeight="1" x14ac:dyDescent="0.2">
      <c r="A48" s="44" t="s">
        <v>236</v>
      </c>
      <c r="B48" s="44" t="s">
        <v>157</v>
      </c>
      <c r="C48" s="44" t="s">
        <v>302</v>
      </c>
      <c r="D48" s="52" t="s">
        <v>195</v>
      </c>
      <c r="E48" s="45"/>
      <c r="F48" s="45"/>
      <c r="G48" s="45"/>
      <c r="H48" s="35" t="s">
        <v>35</v>
      </c>
      <c r="I48" s="55">
        <v>41213</v>
      </c>
      <c r="J48" s="9">
        <v>3094.9</v>
      </c>
    </row>
    <row r="49" spans="1:10" s="10" customFormat="1" ht="12.95" customHeight="1" x14ac:dyDescent="0.2">
      <c r="A49" s="44" t="s">
        <v>237</v>
      </c>
      <c r="B49" s="44" t="s">
        <v>157</v>
      </c>
      <c r="C49" s="44" t="s">
        <v>302</v>
      </c>
      <c r="D49" s="52" t="s">
        <v>195</v>
      </c>
      <c r="E49" s="45"/>
      <c r="F49" s="45"/>
      <c r="G49" s="45"/>
      <c r="H49" s="35" t="s">
        <v>36</v>
      </c>
      <c r="I49" s="55">
        <v>41247</v>
      </c>
      <c r="J49" s="9">
        <v>8009.48</v>
      </c>
    </row>
    <row r="50" spans="1:10" s="10" customFormat="1" ht="12.95" customHeight="1" x14ac:dyDescent="0.2">
      <c r="A50" s="44" t="s">
        <v>171</v>
      </c>
      <c r="B50" s="44" t="s">
        <v>135</v>
      </c>
      <c r="C50" s="44" t="s">
        <v>319</v>
      </c>
      <c r="D50" s="52" t="s">
        <v>195</v>
      </c>
      <c r="E50" s="45"/>
      <c r="F50" s="45"/>
      <c r="G50" s="45"/>
      <c r="H50" s="35" t="s">
        <v>298</v>
      </c>
      <c r="I50" s="56">
        <v>41225</v>
      </c>
      <c r="J50" s="11">
        <v>1206.01</v>
      </c>
    </row>
    <row r="51" spans="1:10" s="10" customFormat="1" ht="12.95" customHeight="1" x14ac:dyDescent="0.2">
      <c r="A51" s="44" t="s">
        <v>296</v>
      </c>
      <c r="B51" s="44" t="s">
        <v>156</v>
      </c>
      <c r="C51" s="44" t="s">
        <v>297</v>
      </c>
      <c r="D51" s="52" t="s">
        <v>195</v>
      </c>
      <c r="E51" s="45"/>
      <c r="F51" s="45"/>
      <c r="G51" s="45"/>
      <c r="H51" s="35" t="s">
        <v>298</v>
      </c>
      <c r="I51" s="56">
        <v>41225</v>
      </c>
      <c r="J51" s="11">
        <v>1206.01</v>
      </c>
    </row>
    <row r="52" spans="1:10" s="10" customFormat="1" ht="12.95" customHeight="1" x14ac:dyDescent="0.2">
      <c r="A52" s="44" t="s">
        <v>172</v>
      </c>
      <c r="B52" s="44" t="s">
        <v>153</v>
      </c>
      <c r="C52" s="44" t="s">
        <v>173</v>
      </c>
      <c r="D52" s="52" t="s">
        <v>195</v>
      </c>
      <c r="E52" s="45"/>
      <c r="F52" s="45"/>
      <c r="G52" s="45"/>
      <c r="H52" s="35" t="s">
        <v>299</v>
      </c>
      <c r="I52" s="56">
        <v>41225</v>
      </c>
      <c r="J52" s="11">
        <v>1783.62</v>
      </c>
    </row>
    <row r="53" spans="1:10" s="10" customFormat="1" ht="12.95" customHeight="1" x14ac:dyDescent="0.2">
      <c r="A53" s="44" t="s">
        <v>177</v>
      </c>
      <c r="B53" s="44" t="s">
        <v>147</v>
      </c>
      <c r="C53" s="44" t="s">
        <v>375</v>
      </c>
      <c r="D53" s="52" t="s">
        <v>195</v>
      </c>
      <c r="E53" s="45"/>
      <c r="F53" s="45"/>
      <c r="G53" s="45"/>
      <c r="H53" s="35" t="s">
        <v>299</v>
      </c>
      <c r="I53" s="56">
        <v>41225</v>
      </c>
      <c r="J53" s="11">
        <v>1783.62</v>
      </c>
    </row>
    <row r="54" spans="1:10" s="10" customFormat="1" ht="12.95" customHeight="1" x14ac:dyDescent="0.2">
      <c r="A54" s="44" t="s">
        <v>238</v>
      </c>
      <c r="B54" s="44" t="s">
        <v>149</v>
      </c>
      <c r="C54" s="44" t="s">
        <v>371</v>
      </c>
      <c r="D54" s="52" t="s">
        <v>195</v>
      </c>
      <c r="E54" s="45"/>
      <c r="F54" s="45"/>
      <c r="G54" s="45"/>
      <c r="H54" s="35" t="s">
        <v>37</v>
      </c>
      <c r="I54" s="56">
        <v>41799</v>
      </c>
      <c r="J54" s="11">
        <v>3166.1</v>
      </c>
    </row>
    <row r="55" spans="1:10" s="10" customFormat="1" ht="12.95" customHeight="1" x14ac:dyDescent="0.2">
      <c r="A55" s="44" t="s">
        <v>241</v>
      </c>
      <c r="B55" s="44" t="s">
        <v>174</v>
      </c>
      <c r="C55" s="44" t="s">
        <v>346</v>
      </c>
      <c r="D55" s="52" t="s">
        <v>195</v>
      </c>
      <c r="E55" s="45"/>
      <c r="F55" s="45"/>
      <c r="G55" s="45"/>
      <c r="H55" s="35" t="s">
        <v>49</v>
      </c>
      <c r="I55" s="56">
        <v>42895</v>
      </c>
      <c r="J55" s="11">
        <v>56790.34</v>
      </c>
    </row>
    <row r="56" spans="1:10" s="10" customFormat="1" ht="12.95" customHeight="1" x14ac:dyDescent="0.2">
      <c r="A56" s="44" t="s">
        <v>175</v>
      </c>
      <c r="B56" s="44" t="s">
        <v>176</v>
      </c>
      <c r="C56" s="44" t="s">
        <v>375</v>
      </c>
      <c r="D56" s="52" t="s">
        <v>195</v>
      </c>
      <c r="E56" s="45"/>
      <c r="F56" s="45"/>
      <c r="G56" s="45"/>
      <c r="H56" s="35" t="s">
        <v>50</v>
      </c>
      <c r="I56" s="56">
        <v>42902</v>
      </c>
      <c r="J56" s="11">
        <v>2110</v>
      </c>
    </row>
    <row r="57" spans="1:10" s="10" customFormat="1" ht="12.95" customHeight="1" x14ac:dyDescent="0.2">
      <c r="A57" s="44" t="s">
        <v>221</v>
      </c>
      <c r="B57" s="44" t="s">
        <v>155</v>
      </c>
      <c r="C57" s="44" t="s">
        <v>375</v>
      </c>
      <c r="D57" s="52" t="s">
        <v>195</v>
      </c>
      <c r="E57" s="45"/>
      <c r="F57" s="45"/>
      <c r="G57" s="45"/>
      <c r="H57" s="35" t="s">
        <v>50</v>
      </c>
      <c r="I57" s="56">
        <v>42902</v>
      </c>
      <c r="J57" s="11">
        <v>2110</v>
      </c>
    </row>
    <row r="58" spans="1:10" s="10" customFormat="1" ht="12.95" customHeight="1" x14ac:dyDescent="0.2">
      <c r="A58" s="44" t="s">
        <v>240</v>
      </c>
      <c r="B58" s="44" t="s">
        <v>147</v>
      </c>
      <c r="C58" s="44" t="s">
        <v>375</v>
      </c>
      <c r="D58" s="52" t="s">
        <v>195</v>
      </c>
      <c r="E58" s="45"/>
      <c r="F58" s="45"/>
      <c r="G58" s="45"/>
      <c r="H58" s="35" t="s">
        <v>51</v>
      </c>
      <c r="I58" s="56">
        <v>42909</v>
      </c>
      <c r="J58" s="11">
        <v>2900</v>
      </c>
    </row>
    <row r="59" spans="1:10" s="10" customFormat="1" ht="12.95" customHeight="1" x14ac:dyDescent="0.2">
      <c r="A59" s="44" t="s">
        <v>241</v>
      </c>
      <c r="B59" s="44" t="s">
        <v>174</v>
      </c>
      <c r="C59" s="44" t="s">
        <v>346</v>
      </c>
      <c r="D59" s="52" t="s">
        <v>195</v>
      </c>
      <c r="E59" s="45"/>
      <c r="F59" s="45"/>
      <c r="G59" s="45"/>
      <c r="H59" s="35" t="s">
        <v>52</v>
      </c>
      <c r="I59" s="56">
        <v>42915</v>
      </c>
      <c r="J59" s="11">
        <v>12931.03</v>
      </c>
    </row>
    <row r="60" spans="1:10" s="10" customFormat="1" ht="12.95" customHeight="1" x14ac:dyDescent="0.2">
      <c r="A60" s="44" t="s">
        <v>242</v>
      </c>
      <c r="B60" s="44" t="s">
        <v>174</v>
      </c>
      <c r="C60" s="44" t="s">
        <v>346</v>
      </c>
      <c r="D60" s="52" t="s">
        <v>195</v>
      </c>
      <c r="E60" s="45"/>
      <c r="F60" s="45"/>
      <c r="G60" s="45"/>
      <c r="H60" s="35" t="s">
        <v>53</v>
      </c>
      <c r="I60" s="56">
        <v>42915</v>
      </c>
      <c r="J60" s="11">
        <v>13324.14</v>
      </c>
    </row>
    <row r="61" spans="1:10" s="10" customFormat="1" ht="12.95" customHeight="1" x14ac:dyDescent="0.2">
      <c r="A61" s="44" t="s">
        <v>243</v>
      </c>
      <c r="B61" s="44" t="s">
        <v>174</v>
      </c>
      <c r="C61" s="44" t="s">
        <v>346</v>
      </c>
      <c r="D61" s="52" t="s">
        <v>195</v>
      </c>
      <c r="E61" s="45"/>
      <c r="F61" s="45"/>
      <c r="G61" s="45"/>
      <c r="H61" s="35" t="s">
        <v>56</v>
      </c>
      <c r="I61" s="56">
        <v>42923</v>
      </c>
      <c r="J61" s="11">
        <v>43859.32</v>
      </c>
    </row>
    <row r="62" spans="1:10" s="10" customFormat="1" ht="12.95" customHeight="1" x14ac:dyDescent="0.2">
      <c r="A62" s="44" t="s">
        <v>244</v>
      </c>
      <c r="B62" s="44" t="s">
        <v>174</v>
      </c>
      <c r="C62" s="44" t="s">
        <v>346</v>
      </c>
      <c r="D62" s="52" t="s">
        <v>195</v>
      </c>
      <c r="E62" s="45"/>
      <c r="F62" s="45"/>
      <c r="G62" s="45"/>
      <c r="H62" s="35" t="s">
        <v>55</v>
      </c>
      <c r="I62" s="56">
        <v>42926</v>
      </c>
      <c r="J62" s="11">
        <v>8882.76</v>
      </c>
    </row>
    <row r="63" spans="1:10" s="10" customFormat="1" ht="12.95" customHeight="1" x14ac:dyDescent="0.2">
      <c r="A63" s="44" t="s">
        <v>239</v>
      </c>
      <c r="B63" s="44" t="s">
        <v>149</v>
      </c>
      <c r="C63" s="44" t="s">
        <v>371</v>
      </c>
      <c r="D63" s="52" t="s">
        <v>195</v>
      </c>
      <c r="E63" s="45"/>
      <c r="F63" s="45"/>
      <c r="G63" s="45"/>
      <c r="H63" s="35" t="s">
        <v>65</v>
      </c>
      <c r="I63" s="56">
        <v>42972</v>
      </c>
      <c r="J63" s="11">
        <v>26874.27</v>
      </c>
    </row>
    <row r="64" spans="1:10" s="10" customFormat="1" ht="12.95" customHeight="1" x14ac:dyDescent="0.2">
      <c r="A64" s="44" t="s">
        <v>245</v>
      </c>
      <c r="B64" s="44" t="s">
        <v>174</v>
      </c>
      <c r="C64" s="44" t="s">
        <v>346</v>
      </c>
      <c r="D64" s="52" t="s">
        <v>195</v>
      </c>
      <c r="E64" s="45"/>
      <c r="F64" s="45"/>
      <c r="G64" s="45"/>
      <c r="H64" s="35" t="s">
        <v>347</v>
      </c>
      <c r="I64" s="56">
        <v>42954</v>
      </c>
      <c r="J64" s="11">
        <v>1437.93</v>
      </c>
    </row>
    <row r="65" spans="1:10" s="10" customFormat="1" ht="12.95" customHeight="1" x14ac:dyDescent="0.2">
      <c r="A65" s="44" t="s">
        <v>348</v>
      </c>
      <c r="B65" s="44" t="s">
        <v>174</v>
      </c>
      <c r="C65" s="44" t="s">
        <v>346</v>
      </c>
      <c r="D65" s="52" t="s">
        <v>195</v>
      </c>
      <c r="E65" s="45"/>
      <c r="F65" s="45"/>
      <c r="G65" s="45"/>
      <c r="H65" s="35" t="s">
        <v>347</v>
      </c>
      <c r="I65" s="56">
        <v>42954</v>
      </c>
      <c r="J65" s="11">
        <v>1437.93</v>
      </c>
    </row>
    <row r="66" spans="1:10" s="10" customFormat="1" ht="12.95" customHeight="1" x14ac:dyDescent="0.2">
      <c r="A66" s="44" t="s">
        <v>246</v>
      </c>
      <c r="B66" s="44" t="s">
        <v>174</v>
      </c>
      <c r="C66" s="44" t="s">
        <v>346</v>
      </c>
      <c r="D66" s="52" t="s">
        <v>195</v>
      </c>
      <c r="E66" s="45"/>
      <c r="F66" s="45"/>
      <c r="G66" s="45"/>
      <c r="H66" s="35" t="s">
        <v>67</v>
      </c>
      <c r="I66" s="56">
        <v>42954</v>
      </c>
      <c r="J66" s="11">
        <v>3353.45</v>
      </c>
    </row>
    <row r="67" spans="1:10" s="10" customFormat="1" ht="12.95" customHeight="1" x14ac:dyDescent="0.2">
      <c r="A67" s="44" t="s">
        <v>247</v>
      </c>
      <c r="B67" s="44" t="s">
        <v>174</v>
      </c>
      <c r="C67" s="44" t="s">
        <v>346</v>
      </c>
      <c r="D67" s="52" t="s">
        <v>195</v>
      </c>
      <c r="E67" s="45"/>
      <c r="F67" s="45"/>
      <c r="G67" s="45"/>
      <c r="H67" s="35" t="s">
        <v>66</v>
      </c>
      <c r="I67" s="56">
        <v>42954</v>
      </c>
      <c r="J67" s="11">
        <v>1198.28</v>
      </c>
    </row>
    <row r="68" spans="1:10" s="10" customFormat="1" ht="12.95" customHeight="1" x14ac:dyDescent="0.2">
      <c r="A68" s="44" t="s">
        <v>248</v>
      </c>
      <c r="B68" s="44" t="s">
        <v>174</v>
      </c>
      <c r="C68" s="44" t="s">
        <v>346</v>
      </c>
      <c r="D68" s="52" t="s">
        <v>195</v>
      </c>
      <c r="E68" s="45"/>
      <c r="F68" s="45"/>
      <c r="G68" s="45"/>
      <c r="H68" s="35" t="s">
        <v>68</v>
      </c>
      <c r="I68" s="56">
        <v>42954</v>
      </c>
      <c r="J68" s="11">
        <v>775</v>
      </c>
    </row>
    <row r="69" spans="1:10" s="10" customFormat="1" ht="12.95" customHeight="1" x14ac:dyDescent="0.2">
      <c r="A69" s="44" t="s">
        <v>249</v>
      </c>
      <c r="B69" s="44" t="s">
        <v>151</v>
      </c>
      <c r="C69" s="44" t="s">
        <v>309</v>
      </c>
      <c r="D69" s="52" t="s">
        <v>195</v>
      </c>
      <c r="E69" s="45"/>
      <c r="F69" s="45"/>
      <c r="G69" s="45"/>
      <c r="H69" s="35" t="s">
        <v>71</v>
      </c>
      <c r="I69" s="56">
        <v>43053</v>
      </c>
      <c r="J69" s="11">
        <v>217493.1</v>
      </c>
    </row>
    <row r="70" spans="1:10" s="10" customFormat="1" ht="12.95" customHeight="1" x14ac:dyDescent="0.2">
      <c r="A70" s="44" t="s">
        <v>250</v>
      </c>
      <c r="B70" s="44" t="s">
        <v>151</v>
      </c>
      <c r="C70" s="44" t="s">
        <v>309</v>
      </c>
      <c r="D70" s="52" t="s">
        <v>195</v>
      </c>
      <c r="E70" s="45"/>
      <c r="F70" s="45"/>
      <c r="G70" s="45"/>
      <c r="H70" s="35" t="s">
        <v>93</v>
      </c>
      <c r="I70" s="56">
        <v>43099</v>
      </c>
      <c r="J70" s="11">
        <v>57560.38</v>
      </c>
    </row>
    <row r="71" spans="1:10" s="10" customFormat="1" ht="12.95" customHeight="1" x14ac:dyDescent="0.2">
      <c r="A71" s="44" t="s">
        <v>251</v>
      </c>
      <c r="B71" s="44" t="s">
        <v>178</v>
      </c>
      <c r="C71" s="44" t="s">
        <v>329</v>
      </c>
      <c r="D71" s="52" t="s">
        <v>195</v>
      </c>
      <c r="E71" s="45"/>
      <c r="F71" s="45"/>
      <c r="G71" s="45"/>
      <c r="H71" s="35" t="s">
        <v>122</v>
      </c>
      <c r="I71" s="12" t="s">
        <v>89</v>
      </c>
      <c r="J71" s="11">
        <v>50066.38</v>
      </c>
    </row>
    <row r="72" spans="1:10" s="10" customFormat="1" ht="12.95" customHeight="1" x14ac:dyDescent="0.2">
      <c r="A72" s="44" t="s">
        <v>252</v>
      </c>
      <c r="B72" s="44" t="s">
        <v>178</v>
      </c>
      <c r="C72" s="44" t="s">
        <v>329</v>
      </c>
      <c r="D72" s="52" t="s">
        <v>195</v>
      </c>
      <c r="E72" s="45"/>
      <c r="F72" s="45"/>
      <c r="G72" s="45"/>
      <c r="H72" s="35" t="s">
        <v>122</v>
      </c>
      <c r="I72" s="12" t="s">
        <v>85</v>
      </c>
      <c r="J72" s="11">
        <v>50066.38</v>
      </c>
    </row>
    <row r="73" spans="1:10" s="10" customFormat="1" ht="12.95" customHeight="1" x14ac:dyDescent="0.2">
      <c r="A73" s="44" t="s">
        <v>253</v>
      </c>
      <c r="B73" s="44" t="s">
        <v>149</v>
      </c>
      <c r="C73" s="44" t="s">
        <v>165</v>
      </c>
      <c r="D73" s="52" t="s">
        <v>209</v>
      </c>
      <c r="E73" s="45"/>
      <c r="F73" s="45"/>
      <c r="G73" s="45"/>
      <c r="H73" s="35" t="s">
        <v>324</v>
      </c>
      <c r="I73" s="12" t="s">
        <v>96</v>
      </c>
      <c r="J73" s="11">
        <v>9724.9500000000007</v>
      </c>
    </row>
    <row r="74" spans="1:10" s="10" customFormat="1" ht="12.95" customHeight="1" x14ac:dyDescent="0.2">
      <c r="A74" s="44" t="s">
        <v>254</v>
      </c>
      <c r="B74" s="44" t="s">
        <v>170</v>
      </c>
      <c r="C74" s="44" t="s">
        <v>375</v>
      </c>
      <c r="D74" s="52" t="s">
        <v>209</v>
      </c>
      <c r="E74" s="45"/>
      <c r="F74" s="45"/>
      <c r="G74" s="45"/>
      <c r="H74" s="57" t="s">
        <v>180</v>
      </c>
      <c r="I74" s="12" t="s">
        <v>109</v>
      </c>
      <c r="J74" s="11">
        <v>4954.25</v>
      </c>
    </row>
    <row r="75" spans="1:10" s="10" customFormat="1" ht="12.95" customHeight="1" x14ac:dyDescent="0.2">
      <c r="A75" s="44" t="s">
        <v>255</v>
      </c>
      <c r="B75" s="44" t="s">
        <v>147</v>
      </c>
      <c r="C75" s="44" t="s">
        <v>375</v>
      </c>
      <c r="D75" s="52" t="s">
        <v>209</v>
      </c>
      <c r="E75" s="45"/>
      <c r="F75" s="45"/>
      <c r="G75" s="45"/>
      <c r="H75" s="57" t="s">
        <v>180</v>
      </c>
      <c r="I75" s="12" t="s">
        <v>109</v>
      </c>
      <c r="J75" s="11">
        <v>4954.25</v>
      </c>
    </row>
    <row r="76" spans="1:10" s="10" customFormat="1" ht="12.95" customHeight="1" x14ac:dyDescent="0.2">
      <c r="A76" s="44" t="s">
        <v>256</v>
      </c>
      <c r="B76" s="44" t="s">
        <v>178</v>
      </c>
      <c r="C76" s="44" t="s">
        <v>329</v>
      </c>
      <c r="D76" s="52" t="s">
        <v>209</v>
      </c>
      <c r="E76" s="45"/>
      <c r="F76" s="45"/>
      <c r="G76" s="45"/>
      <c r="H76" s="35" t="s">
        <v>123</v>
      </c>
      <c r="I76" s="13" t="s">
        <v>113</v>
      </c>
      <c r="J76" s="11">
        <v>104900</v>
      </c>
    </row>
    <row r="77" spans="1:10" s="10" customFormat="1" ht="12.95" customHeight="1" x14ac:dyDescent="0.2">
      <c r="A77" s="44" t="s">
        <v>257</v>
      </c>
      <c r="B77" s="44" t="s">
        <v>179</v>
      </c>
      <c r="C77" s="44" t="s">
        <v>310</v>
      </c>
      <c r="D77" s="52" t="s">
        <v>195</v>
      </c>
      <c r="E77" s="45"/>
      <c r="F77" s="45"/>
      <c r="G77" s="45"/>
      <c r="H77" s="35" t="s">
        <v>206</v>
      </c>
      <c r="I77" s="13" t="s">
        <v>129</v>
      </c>
      <c r="J77" s="11">
        <v>42800</v>
      </c>
    </row>
    <row r="78" spans="1:10" s="10" customFormat="1" ht="12.95" customHeight="1" x14ac:dyDescent="0.2">
      <c r="A78" s="44" t="s">
        <v>258</v>
      </c>
      <c r="B78" s="44" t="s">
        <v>179</v>
      </c>
      <c r="C78" s="44" t="s">
        <v>310</v>
      </c>
      <c r="D78" s="52" t="s">
        <v>195</v>
      </c>
      <c r="E78" s="45"/>
      <c r="F78" s="45"/>
      <c r="G78" s="45"/>
      <c r="H78" s="35" t="s">
        <v>206</v>
      </c>
      <c r="I78" s="13" t="s">
        <v>130</v>
      </c>
      <c r="J78" s="11">
        <v>42800</v>
      </c>
    </row>
    <row r="79" spans="1:10" s="10" customFormat="1" ht="12.95" customHeight="1" x14ac:dyDescent="0.2">
      <c r="A79" s="44" t="s">
        <v>259</v>
      </c>
      <c r="B79" s="44" t="s">
        <v>179</v>
      </c>
      <c r="C79" s="44" t="s">
        <v>310</v>
      </c>
      <c r="D79" s="52" t="s">
        <v>195</v>
      </c>
      <c r="E79" s="45"/>
      <c r="F79" s="45"/>
      <c r="G79" s="45"/>
      <c r="H79" s="35" t="s">
        <v>206</v>
      </c>
      <c r="I79" s="13" t="s">
        <v>133</v>
      </c>
      <c r="J79" s="11">
        <v>7900</v>
      </c>
    </row>
    <row r="80" spans="1:10" s="10" customFormat="1" ht="12.95" customHeight="1" x14ac:dyDescent="0.2">
      <c r="A80" s="61" t="s">
        <v>351</v>
      </c>
      <c r="B80" s="61" t="s">
        <v>335</v>
      </c>
      <c r="C80" s="61" t="s">
        <v>350</v>
      </c>
      <c r="D80" s="62" t="s">
        <v>195</v>
      </c>
      <c r="E80" s="63"/>
      <c r="F80" s="63"/>
      <c r="G80" s="63"/>
      <c r="H80" s="35" t="s">
        <v>205</v>
      </c>
      <c r="I80" s="13" t="s">
        <v>204</v>
      </c>
      <c r="J80" s="11">
        <v>37000</v>
      </c>
    </row>
    <row r="81" spans="1:10" s="10" customFormat="1" ht="12.95" customHeight="1" x14ac:dyDescent="0.2">
      <c r="A81" s="44" t="s">
        <v>358</v>
      </c>
      <c r="B81" s="44" t="s">
        <v>404</v>
      </c>
      <c r="C81" s="44" t="s">
        <v>339</v>
      </c>
      <c r="D81" s="62" t="s">
        <v>195</v>
      </c>
      <c r="E81" s="45"/>
      <c r="F81" s="45"/>
      <c r="G81" s="52"/>
      <c r="H81" s="57" t="s">
        <v>360</v>
      </c>
      <c r="I81" s="71" t="s">
        <v>361</v>
      </c>
      <c r="J81" s="11">
        <v>280172.40999999997</v>
      </c>
    </row>
    <row r="82" spans="1:10" s="10" customFormat="1" ht="12.95" customHeight="1" x14ac:dyDescent="0.2">
      <c r="A82" s="64"/>
      <c r="B82" s="65" t="s">
        <v>157</v>
      </c>
      <c r="C82" s="26"/>
      <c r="D82" s="62" t="s">
        <v>195</v>
      </c>
      <c r="E82" s="60"/>
      <c r="F82" s="60"/>
      <c r="G82" s="60"/>
      <c r="H82" s="35" t="s">
        <v>389</v>
      </c>
      <c r="I82" s="13">
        <v>44589</v>
      </c>
      <c r="J82" s="11">
        <v>5290.5</v>
      </c>
    </row>
    <row r="83" spans="1:10" s="10" customFormat="1" ht="12" x14ac:dyDescent="0.2">
      <c r="A83" s="26"/>
      <c r="B83" s="26" t="s">
        <v>425</v>
      </c>
      <c r="C83" s="26" t="s">
        <v>426</v>
      </c>
      <c r="D83" s="62" t="s">
        <v>195</v>
      </c>
      <c r="E83" s="60"/>
      <c r="F83" s="60"/>
      <c r="G83" s="60"/>
      <c r="H83" s="35" t="s">
        <v>424</v>
      </c>
      <c r="I83" s="13">
        <v>44750</v>
      </c>
      <c r="J83" s="11">
        <v>11050</v>
      </c>
    </row>
    <row r="84" spans="1:10" s="10" customFormat="1" ht="12" x14ac:dyDescent="0.2">
      <c r="A84" s="26"/>
      <c r="B84" s="26" t="s">
        <v>425</v>
      </c>
      <c r="C84" s="26"/>
      <c r="D84" s="60"/>
      <c r="E84" s="60"/>
      <c r="F84" s="60"/>
      <c r="G84" s="60"/>
      <c r="H84" s="35" t="s">
        <v>431</v>
      </c>
      <c r="I84" s="13">
        <v>44804</v>
      </c>
      <c r="J84" s="11">
        <v>7450</v>
      </c>
    </row>
    <row r="85" spans="1:10" s="10" customFormat="1" ht="12" x14ac:dyDescent="0.2">
      <c r="A85" s="26"/>
      <c r="B85" s="26" t="s">
        <v>425</v>
      </c>
      <c r="C85" s="26"/>
      <c r="D85" s="60"/>
      <c r="E85" s="60"/>
      <c r="F85" s="60"/>
      <c r="G85" s="60"/>
      <c r="H85" s="35" t="s">
        <v>430</v>
      </c>
      <c r="I85" s="13">
        <v>44812</v>
      </c>
      <c r="J85" s="11">
        <v>4032</v>
      </c>
    </row>
    <row r="86" spans="1:10" ht="12.95" customHeight="1" x14ac:dyDescent="0.2">
      <c r="I86" s="2"/>
      <c r="J86" s="14">
        <f>SUM(J6:J85)</f>
        <v>1208519.8599999999</v>
      </c>
    </row>
    <row r="87" spans="1:10" ht="12.95" customHeight="1" x14ac:dyDescent="0.25">
      <c r="H87" s="5" t="s">
        <v>38</v>
      </c>
      <c r="I87" s="21"/>
      <c r="J87"/>
    </row>
    <row r="88" spans="1:10" ht="12.75" thickBot="1" x14ac:dyDescent="0.25">
      <c r="H88" s="15" t="s">
        <v>1</v>
      </c>
      <c r="I88" s="15" t="s">
        <v>2</v>
      </c>
      <c r="J88" s="15" t="s">
        <v>3</v>
      </c>
    </row>
    <row r="89" spans="1:10" s="10" customFormat="1" ht="12.95" customHeight="1" x14ac:dyDescent="0.2">
      <c r="A89" s="45" t="s">
        <v>260</v>
      </c>
      <c r="B89" s="45" t="s">
        <v>147</v>
      </c>
      <c r="C89" s="44" t="s">
        <v>375</v>
      </c>
      <c r="D89" s="52" t="s">
        <v>194</v>
      </c>
      <c r="E89" s="45"/>
      <c r="F89" s="45"/>
      <c r="G89" s="45"/>
      <c r="H89" s="35" t="s">
        <v>39</v>
      </c>
      <c r="I89" s="55">
        <v>38674</v>
      </c>
      <c r="J89" s="9">
        <v>22869.57</v>
      </c>
    </row>
    <row r="90" spans="1:10" s="10" customFormat="1" ht="12.95" customHeight="1" x14ac:dyDescent="0.2">
      <c r="A90" s="45" t="s">
        <v>261</v>
      </c>
      <c r="B90" s="45" t="s">
        <v>147</v>
      </c>
      <c r="C90" s="44" t="s">
        <v>375</v>
      </c>
      <c r="D90" s="52" t="s">
        <v>194</v>
      </c>
      <c r="E90" s="45"/>
      <c r="F90" s="45"/>
      <c r="G90" s="45"/>
      <c r="H90" s="35" t="s">
        <v>100</v>
      </c>
      <c r="I90" s="55">
        <v>42826</v>
      </c>
      <c r="J90" s="9">
        <v>40000</v>
      </c>
    </row>
    <row r="91" spans="1:10" s="10" customFormat="1" ht="12.95" customHeight="1" x14ac:dyDescent="0.2">
      <c r="A91" s="45" t="s">
        <v>262</v>
      </c>
      <c r="B91" s="54" t="s">
        <v>359</v>
      </c>
      <c r="C91" s="44" t="s">
        <v>339</v>
      </c>
      <c r="D91" s="52" t="s">
        <v>194</v>
      </c>
      <c r="E91" s="45"/>
      <c r="F91" s="45"/>
      <c r="G91" s="45"/>
      <c r="H91" s="35" t="s">
        <v>115</v>
      </c>
      <c r="I91" s="12" t="s">
        <v>90</v>
      </c>
      <c r="J91" s="9">
        <v>227135.63</v>
      </c>
    </row>
    <row r="92" spans="1:10" s="10" customFormat="1" ht="12.95" customHeight="1" x14ac:dyDescent="0.2">
      <c r="A92" s="45" t="s">
        <v>263</v>
      </c>
      <c r="B92" s="45" t="s">
        <v>147</v>
      </c>
      <c r="C92" s="44" t="s">
        <v>375</v>
      </c>
      <c r="D92" s="52" t="s">
        <v>194</v>
      </c>
      <c r="E92" s="45"/>
      <c r="F92" s="45"/>
      <c r="G92" s="45"/>
      <c r="H92" s="35" t="s">
        <v>116</v>
      </c>
      <c r="I92" s="12" t="s">
        <v>114</v>
      </c>
      <c r="J92" s="9">
        <v>560344.82999999996</v>
      </c>
    </row>
    <row r="93" spans="1:10" s="10" customFormat="1" ht="12.95" customHeight="1" x14ac:dyDescent="0.2">
      <c r="A93" s="72" t="s">
        <v>357</v>
      </c>
      <c r="B93" s="45" t="s">
        <v>147</v>
      </c>
      <c r="C93" s="44" t="s">
        <v>375</v>
      </c>
      <c r="D93" s="52" t="s">
        <v>194</v>
      </c>
      <c r="E93" s="45"/>
      <c r="F93" s="45"/>
      <c r="G93" s="45"/>
      <c r="H93" s="35" t="s">
        <v>119</v>
      </c>
      <c r="I93" s="12" t="s">
        <v>117</v>
      </c>
      <c r="J93" s="9">
        <v>200000</v>
      </c>
    </row>
    <row r="94" spans="1:10" s="10" customFormat="1" ht="12.95" customHeight="1" x14ac:dyDescent="0.2">
      <c r="A94" s="45" t="s">
        <v>264</v>
      </c>
      <c r="B94" s="45" t="s">
        <v>147</v>
      </c>
      <c r="C94" s="44" t="s">
        <v>375</v>
      </c>
      <c r="D94" s="52" t="s">
        <v>194</v>
      </c>
      <c r="E94" s="45"/>
      <c r="F94" s="45"/>
      <c r="G94" s="45"/>
      <c r="H94" s="35" t="s">
        <v>118</v>
      </c>
      <c r="I94" s="12" t="s">
        <v>117</v>
      </c>
      <c r="J94" s="9">
        <v>140000</v>
      </c>
    </row>
    <row r="95" spans="1:10" s="10" customFormat="1" ht="12.95" customHeight="1" x14ac:dyDescent="0.2">
      <c r="A95" s="45" t="s">
        <v>331</v>
      </c>
      <c r="B95" s="45" t="s">
        <v>356</v>
      </c>
      <c r="C95" s="45" t="s">
        <v>329</v>
      </c>
      <c r="D95" s="52" t="s">
        <v>194</v>
      </c>
      <c r="E95" s="45"/>
      <c r="F95" s="45"/>
      <c r="G95" s="45"/>
      <c r="H95" s="35" t="s">
        <v>200</v>
      </c>
      <c r="I95" s="12" t="s">
        <v>199</v>
      </c>
      <c r="J95" s="9">
        <v>133758</v>
      </c>
    </row>
    <row r="96" spans="1:10" s="10" customFormat="1" ht="12.95" customHeight="1" x14ac:dyDescent="0.2">
      <c r="A96" s="60"/>
      <c r="B96" s="60"/>
      <c r="C96" s="60"/>
      <c r="D96" s="60"/>
      <c r="E96" s="60"/>
      <c r="F96" s="60"/>
      <c r="G96" s="60"/>
      <c r="H96" s="35" t="s">
        <v>437</v>
      </c>
      <c r="I96" s="12">
        <v>45082</v>
      </c>
      <c r="J96" s="9">
        <v>5000</v>
      </c>
    </row>
    <row r="97" spans="1:10" s="20" customFormat="1" ht="12.95" customHeight="1" x14ac:dyDescent="0.2">
      <c r="A97" s="42"/>
      <c r="B97" s="42"/>
      <c r="C97" s="42"/>
      <c r="D97" s="42"/>
      <c r="E97" s="42"/>
      <c r="F97" s="42"/>
      <c r="G97" s="42"/>
      <c r="H97" s="35"/>
      <c r="I97" s="18"/>
      <c r="J97" s="19">
        <f>SUM(J89:J96)</f>
        <v>1329108.03</v>
      </c>
    </row>
    <row r="98" spans="1:10" ht="15" x14ac:dyDescent="0.25">
      <c r="H98" s="5" t="s">
        <v>40</v>
      </c>
      <c r="I98" s="21"/>
      <c r="J98"/>
    </row>
    <row r="99" spans="1:10" ht="15.75" thickBot="1" x14ac:dyDescent="0.3">
      <c r="D99" s="48"/>
      <c r="E99" s="48"/>
      <c r="F99" s="48"/>
      <c r="G99" s="48"/>
      <c r="H99" s="6" t="s">
        <v>1</v>
      </c>
      <c r="I99" s="6" t="s">
        <v>2</v>
      </c>
      <c r="J99" s="6" t="s">
        <v>3</v>
      </c>
    </row>
    <row r="100" spans="1:10" s="10" customFormat="1" ht="12.95" customHeight="1" x14ac:dyDescent="0.2">
      <c r="A100" s="44" t="s">
        <v>312</v>
      </c>
      <c r="B100" s="44" t="s">
        <v>155</v>
      </c>
      <c r="C100" s="44" t="s">
        <v>311</v>
      </c>
      <c r="D100" s="45" t="s">
        <v>193</v>
      </c>
      <c r="E100" s="45"/>
      <c r="F100" s="45"/>
      <c r="G100" s="45"/>
      <c r="H100" s="35" t="s">
        <v>41</v>
      </c>
      <c r="I100" s="12">
        <v>41242</v>
      </c>
      <c r="J100" s="16">
        <v>4093.97</v>
      </c>
    </row>
    <row r="101" spans="1:10" s="10" customFormat="1" ht="12.95" customHeight="1" x14ac:dyDescent="0.2">
      <c r="A101" s="44" t="s">
        <v>325</v>
      </c>
      <c r="B101" s="44" t="s">
        <v>149</v>
      </c>
      <c r="C101" s="44" t="s">
        <v>297</v>
      </c>
      <c r="D101" s="45" t="s">
        <v>193</v>
      </c>
      <c r="E101" s="45"/>
      <c r="F101" s="45"/>
      <c r="G101" s="45"/>
      <c r="H101" s="35" t="s">
        <v>42</v>
      </c>
      <c r="I101" s="12">
        <v>41782</v>
      </c>
      <c r="J101" s="16">
        <v>6662.94</v>
      </c>
    </row>
    <row r="102" spans="1:10" s="26" customFormat="1" ht="12.95" customHeight="1" x14ac:dyDescent="0.2">
      <c r="A102" s="44" t="s">
        <v>378</v>
      </c>
      <c r="B102" s="44" t="s">
        <v>170</v>
      </c>
      <c r="C102" s="44" t="s">
        <v>317</v>
      </c>
      <c r="D102" s="45" t="s">
        <v>193</v>
      </c>
      <c r="E102" s="45"/>
      <c r="F102" s="45"/>
      <c r="G102" s="45"/>
      <c r="H102" s="35" t="s">
        <v>301</v>
      </c>
      <c r="I102" s="12">
        <v>42317</v>
      </c>
      <c r="J102" s="16">
        <v>7048.85</v>
      </c>
    </row>
    <row r="103" spans="1:10" s="26" customFormat="1" ht="12.95" customHeight="1" x14ac:dyDescent="0.2">
      <c r="A103" s="44" t="s">
        <v>318</v>
      </c>
      <c r="B103" s="45" t="s">
        <v>153</v>
      </c>
      <c r="C103" s="44" t="s">
        <v>317</v>
      </c>
      <c r="D103" s="45" t="s">
        <v>193</v>
      </c>
      <c r="E103" s="45"/>
      <c r="F103" s="45"/>
      <c r="G103" s="45"/>
      <c r="H103" s="35" t="s">
        <v>301</v>
      </c>
      <c r="I103" s="12">
        <v>42317</v>
      </c>
      <c r="J103" s="16">
        <v>7048.85</v>
      </c>
    </row>
    <row r="104" spans="1:10" s="26" customFormat="1" ht="12.95" customHeight="1" x14ac:dyDescent="0.2">
      <c r="A104" s="44" t="s">
        <v>273</v>
      </c>
      <c r="B104" s="44" t="s">
        <v>156</v>
      </c>
      <c r="C104" s="44" t="s">
        <v>342</v>
      </c>
      <c r="D104" s="45" t="s">
        <v>193</v>
      </c>
      <c r="E104" s="45"/>
      <c r="F104" s="45"/>
      <c r="G104" s="45"/>
      <c r="H104" s="35" t="s">
        <v>301</v>
      </c>
      <c r="I104" s="12">
        <v>42317</v>
      </c>
      <c r="J104" s="16">
        <v>7048.85</v>
      </c>
    </row>
    <row r="105" spans="1:10" s="26" customFormat="1" ht="12.95" customHeight="1" x14ac:dyDescent="0.2">
      <c r="A105" s="26" t="s">
        <v>320</v>
      </c>
      <c r="B105" s="44" t="s">
        <v>135</v>
      </c>
      <c r="C105" s="44" t="s">
        <v>319</v>
      </c>
      <c r="D105" s="45" t="s">
        <v>193</v>
      </c>
      <c r="E105" s="45"/>
      <c r="F105" s="45"/>
      <c r="G105" s="45"/>
      <c r="H105" s="35" t="s">
        <v>48</v>
      </c>
      <c r="I105" s="12">
        <v>42691</v>
      </c>
      <c r="J105" s="16">
        <v>2090.52</v>
      </c>
    </row>
    <row r="106" spans="1:10" s="26" customFormat="1" ht="12.95" customHeight="1" x14ac:dyDescent="0.2">
      <c r="A106" s="44" t="s">
        <v>304</v>
      </c>
      <c r="B106" s="44" t="s">
        <v>157</v>
      </c>
      <c r="C106" s="44" t="s">
        <v>302</v>
      </c>
      <c r="D106" s="45" t="s">
        <v>193</v>
      </c>
      <c r="E106" s="45"/>
      <c r="F106" s="45"/>
      <c r="G106" s="45"/>
      <c r="H106" s="35" t="s">
        <v>303</v>
      </c>
      <c r="I106" s="12">
        <v>42927</v>
      </c>
      <c r="J106" s="16">
        <v>3120</v>
      </c>
    </row>
    <row r="107" spans="1:10" s="26" customFormat="1" ht="12.95" customHeight="1" x14ac:dyDescent="0.2">
      <c r="A107" s="44" t="s">
        <v>305</v>
      </c>
      <c r="B107" s="44" t="s">
        <v>157</v>
      </c>
      <c r="C107" s="44" t="s">
        <v>302</v>
      </c>
      <c r="D107" s="45" t="s">
        <v>193</v>
      </c>
      <c r="E107" s="45"/>
      <c r="F107" s="45"/>
      <c r="G107" s="45"/>
      <c r="H107" s="35" t="s">
        <v>303</v>
      </c>
      <c r="I107" s="12">
        <v>42927</v>
      </c>
      <c r="J107" s="16">
        <v>3120</v>
      </c>
    </row>
    <row r="108" spans="1:10" s="26" customFormat="1" ht="12.95" customHeight="1" x14ac:dyDescent="0.2">
      <c r="A108" s="44" t="s">
        <v>306</v>
      </c>
      <c r="B108" s="44" t="s">
        <v>157</v>
      </c>
      <c r="C108" s="44" t="s">
        <v>302</v>
      </c>
      <c r="D108" s="45" t="s">
        <v>193</v>
      </c>
      <c r="E108" s="45"/>
      <c r="F108" s="45"/>
      <c r="G108" s="45"/>
      <c r="H108" s="35" t="s">
        <v>58</v>
      </c>
      <c r="I108" s="12">
        <v>42927</v>
      </c>
      <c r="J108" s="16">
        <v>1309</v>
      </c>
    </row>
    <row r="109" spans="1:10" s="26" customFormat="1" ht="12.95" customHeight="1" x14ac:dyDescent="0.2">
      <c r="A109" s="45" t="s">
        <v>326</v>
      </c>
      <c r="B109" s="45" t="s">
        <v>149</v>
      </c>
      <c r="C109" s="44" t="s">
        <v>297</v>
      </c>
      <c r="D109" s="45" t="s">
        <v>193</v>
      </c>
      <c r="E109" s="45"/>
      <c r="F109" s="45"/>
      <c r="G109" s="45"/>
      <c r="H109" s="35" t="s">
        <v>59</v>
      </c>
      <c r="I109" s="12">
        <v>42927</v>
      </c>
      <c r="J109" s="16">
        <v>1249.19</v>
      </c>
    </row>
    <row r="110" spans="1:10" s="26" customFormat="1" ht="12.95" customHeight="1" x14ac:dyDescent="0.2">
      <c r="A110" s="44" t="s">
        <v>345</v>
      </c>
      <c r="B110" s="44" t="s">
        <v>140</v>
      </c>
      <c r="C110" s="44" t="s">
        <v>344</v>
      </c>
      <c r="D110" s="45" t="s">
        <v>193</v>
      </c>
      <c r="E110" s="45"/>
      <c r="F110" s="45"/>
      <c r="G110" s="45"/>
      <c r="H110" s="35" t="s">
        <v>60</v>
      </c>
      <c r="I110" s="12">
        <v>42927</v>
      </c>
      <c r="J110" s="16">
        <v>7759</v>
      </c>
    </row>
    <row r="111" spans="1:10" s="26" customFormat="1" ht="12.95" customHeight="1" x14ac:dyDescent="0.2">
      <c r="A111" s="45" t="s">
        <v>308</v>
      </c>
      <c r="B111" s="45" t="s">
        <v>151</v>
      </c>
      <c r="C111" s="45" t="s">
        <v>307</v>
      </c>
      <c r="D111" s="45" t="s">
        <v>193</v>
      </c>
      <c r="E111" s="45"/>
      <c r="F111" s="45"/>
      <c r="G111" s="45"/>
      <c r="H111" s="35" t="s">
        <v>61</v>
      </c>
      <c r="I111" s="12">
        <v>42927</v>
      </c>
      <c r="J111" s="16">
        <v>9045</v>
      </c>
    </row>
    <row r="112" spans="1:10" s="26" customFormat="1" ht="12.95" customHeight="1" x14ac:dyDescent="0.2">
      <c r="A112" s="45" t="s">
        <v>336</v>
      </c>
      <c r="B112" s="45" t="s">
        <v>335</v>
      </c>
      <c r="C112" s="45" t="s">
        <v>334</v>
      </c>
      <c r="D112" s="45" t="s">
        <v>193</v>
      </c>
      <c r="E112" s="45"/>
      <c r="F112" s="45"/>
      <c r="G112" s="45"/>
      <c r="H112" s="35" t="s">
        <v>62</v>
      </c>
      <c r="I112" s="12">
        <v>42927</v>
      </c>
      <c r="J112" s="16">
        <v>4085</v>
      </c>
    </row>
    <row r="113" spans="1:10" s="26" customFormat="1" ht="12.95" customHeight="1" x14ac:dyDescent="0.2">
      <c r="A113" s="45" t="s">
        <v>181</v>
      </c>
      <c r="B113" s="45" t="s">
        <v>174</v>
      </c>
      <c r="C113" s="44" t="s">
        <v>346</v>
      </c>
      <c r="D113" s="45" t="s">
        <v>193</v>
      </c>
      <c r="E113" s="45"/>
      <c r="F113" s="45"/>
      <c r="G113" s="45"/>
      <c r="H113" s="35" t="s">
        <v>57</v>
      </c>
      <c r="I113" s="12">
        <v>42933</v>
      </c>
      <c r="J113" s="11">
        <v>5283.63</v>
      </c>
    </row>
    <row r="114" spans="1:10" s="26" customFormat="1" ht="12.95" customHeight="1" x14ac:dyDescent="0.2">
      <c r="A114" s="45" t="s">
        <v>265</v>
      </c>
      <c r="B114" s="45" t="s">
        <v>374</v>
      </c>
      <c r="C114" s="44" t="s">
        <v>375</v>
      </c>
      <c r="D114" s="45" t="s">
        <v>193</v>
      </c>
      <c r="E114" s="45"/>
      <c r="F114" s="45"/>
      <c r="G114" s="45"/>
      <c r="H114" s="35" t="s">
        <v>72</v>
      </c>
      <c r="I114" s="12">
        <v>43096</v>
      </c>
      <c r="J114" s="11">
        <v>10317.41</v>
      </c>
    </row>
    <row r="115" spans="1:10" s="26" customFormat="1" ht="12.95" customHeight="1" x14ac:dyDescent="0.2">
      <c r="A115" s="45" t="s">
        <v>266</v>
      </c>
      <c r="B115" s="45" t="s">
        <v>157</v>
      </c>
      <c r="C115" s="45" t="s">
        <v>307</v>
      </c>
      <c r="D115" s="45" t="s">
        <v>193</v>
      </c>
      <c r="E115" s="45"/>
      <c r="F115" s="45"/>
      <c r="G115" s="45"/>
      <c r="H115" s="35" t="s">
        <v>73</v>
      </c>
      <c r="I115" s="12">
        <v>43096</v>
      </c>
      <c r="J115" s="11">
        <v>11198.28</v>
      </c>
    </row>
    <row r="116" spans="1:10" s="26" customFormat="1" ht="12.95" customHeight="1" x14ac:dyDescent="0.2">
      <c r="A116" s="45" t="s">
        <v>267</v>
      </c>
      <c r="B116" s="45" t="s">
        <v>151</v>
      </c>
      <c r="C116" s="44" t="s">
        <v>297</v>
      </c>
      <c r="D116" s="45" t="s">
        <v>193</v>
      </c>
      <c r="E116" s="45"/>
      <c r="F116" s="45"/>
      <c r="G116" s="45"/>
      <c r="H116" s="35" t="s">
        <v>74</v>
      </c>
      <c r="I116" s="12">
        <v>43097</v>
      </c>
      <c r="J116" s="11">
        <v>10250</v>
      </c>
    </row>
    <row r="117" spans="1:10" s="26" customFormat="1" ht="12.95" customHeight="1" x14ac:dyDescent="0.2">
      <c r="A117" s="45" t="s">
        <v>268</v>
      </c>
      <c r="B117" s="45" t="s">
        <v>147</v>
      </c>
      <c r="C117" s="44" t="s">
        <v>375</v>
      </c>
      <c r="D117" s="45" t="s">
        <v>193</v>
      </c>
      <c r="E117" s="45"/>
      <c r="F117" s="45"/>
      <c r="G117" s="45"/>
      <c r="H117" s="35" t="s">
        <v>75</v>
      </c>
      <c r="I117" s="12">
        <v>43099</v>
      </c>
      <c r="J117" s="11">
        <v>3263.49</v>
      </c>
    </row>
    <row r="118" spans="1:10" s="26" customFormat="1" ht="12.95" customHeight="1" x14ac:dyDescent="0.2">
      <c r="A118" s="45" t="s">
        <v>269</v>
      </c>
      <c r="B118" s="45" t="s">
        <v>149</v>
      </c>
      <c r="C118" s="45" t="s">
        <v>327</v>
      </c>
      <c r="D118" s="45" t="s">
        <v>193</v>
      </c>
      <c r="E118" s="45"/>
      <c r="F118" s="45"/>
      <c r="G118" s="45"/>
      <c r="H118" s="35" t="s">
        <v>76</v>
      </c>
      <c r="I118" s="12" t="s">
        <v>77</v>
      </c>
      <c r="J118" s="21">
        <v>18700</v>
      </c>
    </row>
    <row r="119" spans="1:10" s="26" customFormat="1" ht="12.95" customHeight="1" x14ac:dyDescent="0.2">
      <c r="A119" s="45" t="s">
        <v>270</v>
      </c>
      <c r="B119" s="54" t="s">
        <v>359</v>
      </c>
      <c r="C119" s="45" t="s">
        <v>339</v>
      </c>
      <c r="D119" s="45" t="s">
        <v>193</v>
      </c>
      <c r="E119" s="45"/>
      <c r="F119" s="45"/>
      <c r="G119" s="45"/>
      <c r="H119" s="35" t="s">
        <v>337</v>
      </c>
      <c r="I119" s="12" t="s">
        <v>79</v>
      </c>
      <c r="J119" s="21">
        <v>8273.2800000000007</v>
      </c>
    </row>
    <row r="120" spans="1:10" s="26" customFormat="1" ht="12.95" customHeight="1" x14ac:dyDescent="0.2">
      <c r="A120" s="45" t="s">
        <v>271</v>
      </c>
      <c r="B120" s="54" t="s">
        <v>359</v>
      </c>
      <c r="C120" s="45" t="s">
        <v>339</v>
      </c>
      <c r="D120" s="45" t="s">
        <v>193</v>
      </c>
      <c r="E120" s="45"/>
      <c r="F120" s="45"/>
      <c r="G120" s="45"/>
      <c r="H120" s="35" t="s">
        <v>338</v>
      </c>
      <c r="I120" s="12" t="s">
        <v>80</v>
      </c>
      <c r="J120" s="21">
        <v>3646.5</v>
      </c>
    </row>
    <row r="121" spans="1:10" s="26" customFormat="1" ht="12.95" customHeight="1" x14ac:dyDescent="0.2">
      <c r="A121" s="45" t="s">
        <v>341</v>
      </c>
      <c r="B121" s="54" t="s">
        <v>359</v>
      </c>
      <c r="C121" s="45" t="s">
        <v>339</v>
      </c>
      <c r="D121" s="45" t="s">
        <v>193</v>
      </c>
      <c r="E121" s="45"/>
      <c r="F121" s="45"/>
      <c r="G121" s="45"/>
      <c r="H121" s="41" t="s">
        <v>340</v>
      </c>
      <c r="I121" s="12" t="s">
        <v>80</v>
      </c>
      <c r="J121" s="21">
        <v>3858.5</v>
      </c>
    </row>
    <row r="122" spans="1:10" s="26" customFormat="1" ht="12.95" customHeight="1" x14ac:dyDescent="0.2">
      <c r="A122" s="45" t="s">
        <v>272</v>
      </c>
      <c r="B122" s="45" t="s">
        <v>151</v>
      </c>
      <c r="C122" s="45" t="s">
        <v>307</v>
      </c>
      <c r="D122" s="45" t="s">
        <v>193</v>
      </c>
      <c r="E122" s="45"/>
      <c r="F122" s="45"/>
      <c r="G122" s="45"/>
      <c r="H122" s="35" t="s">
        <v>81</v>
      </c>
      <c r="I122" s="12" t="s">
        <v>82</v>
      </c>
      <c r="J122" s="21">
        <v>31755</v>
      </c>
    </row>
    <row r="123" spans="1:10" s="26" customFormat="1" ht="12.95" customHeight="1" x14ac:dyDescent="0.2">
      <c r="A123" s="45" t="s">
        <v>343</v>
      </c>
      <c r="B123" s="54" t="s">
        <v>359</v>
      </c>
      <c r="C123" s="45" t="s">
        <v>339</v>
      </c>
      <c r="D123" s="45" t="s">
        <v>193</v>
      </c>
      <c r="E123" s="45"/>
      <c r="F123" s="45"/>
      <c r="G123" s="45"/>
      <c r="H123" s="35" t="s">
        <v>83</v>
      </c>
      <c r="I123" s="12" t="s">
        <v>84</v>
      </c>
      <c r="J123" s="21">
        <v>13887.44</v>
      </c>
    </row>
    <row r="124" spans="1:10" s="26" customFormat="1" ht="12.95" customHeight="1" x14ac:dyDescent="0.2">
      <c r="A124" s="45" t="s">
        <v>274</v>
      </c>
      <c r="B124" s="45" t="s">
        <v>147</v>
      </c>
      <c r="C124" s="44" t="s">
        <v>375</v>
      </c>
      <c r="D124" s="45" t="s">
        <v>193</v>
      </c>
      <c r="E124" s="45"/>
      <c r="F124" s="45"/>
      <c r="G124" s="45"/>
      <c r="H124" s="35" t="s">
        <v>86</v>
      </c>
      <c r="I124" s="12" t="s">
        <v>85</v>
      </c>
      <c r="J124" s="21">
        <v>11977.76</v>
      </c>
    </row>
    <row r="125" spans="1:10" s="26" customFormat="1" ht="12.95" customHeight="1" x14ac:dyDescent="0.2">
      <c r="A125" s="45" t="s">
        <v>275</v>
      </c>
      <c r="B125" s="45" t="s">
        <v>178</v>
      </c>
      <c r="C125" s="45" t="s">
        <v>329</v>
      </c>
      <c r="D125" s="45" t="s">
        <v>193</v>
      </c>
      <c r="E125" s="45"/>
      <c r="F125" s="45"/>
      <c r="G125" s="45"/>
      <c r="H125" s="35" t="s">
        <v>87</v>
      </c>
      <c r="I125" s="13" t="s">
        <v>92</v>
      </c>
      <c r="J125" s="11">
        <v>4740.5200000000004</v>
      </c>
    </row>
    <row r="126" spans="1:10" s="26" customFormat="1" ht="12.95" customHeight="1" x14ac:dyDescent="0.2">
      <c r="A126" s="45" t="s">
        <v>355</v>
      </c>
      <c r="B126" s="45" t="s">
        <v>178</v>
      </c>
      <c r="C126" s="45" t="s">
        <v>329</v>
      </c>
      <c r="D126" s="45" t="s">
        <v>193</v>
      </c>
      <c r="E126" s="45"/>
      <c r="F126" s="45"/>
      <c r="G126" s="45"/>
      <c r="H126" s="35" t="s">
        <v>88</v>
      </c>
      <c r="I126" s="13" t="s">
        <v>91</v>
      </c>
      <c r="J126" s="11">
        <v>3955.17</v>
      </c>
    </row>
    <row r="127" spans="1:10" s="26" customFormat="1" ht="12.95" customHeight="1" x14ac:dyDescent="0.2">
      <c r="A127" s="45" t="s">
        <v>276</v>
      </c>
      <c r="B127" s="45" t="s">
        <v>380</v>
      </c>
      <c r="C127" s="44" t="s">
        <v>375</v>
      </c>
      <c r="D127" s="45" t="s">
        <v>193</v>
      </c>
      <c r="E127" s="45"/>
      <c r="F127" s="45"/>
      <c r="G127" s="45"/>
      <c r="H127" s="35" t="s">
        <v>381</v>
      </c>
      <c r="I127" s="12" t="s">
        <v>91</v>
      </c>
      <c r="J127" s="21">
        <v>16094.77</v>
      </c>
    </row>
    <row r="128" spans="1:10" s="26" customFormat="1" ht="12.95" customHeight="1" x14ac:dyDescent="0.2">
      <c r="A128" s="45" t="s">
        <v>277</v>
      </c>
      <c r="B128" s="45" t="s">
        <v>156</v>
      </c>
      <c r="C128" s="44" t="s">
        <v>297</v>
      </c>
      <c r="D128" s="45" t="s">
        <v>193</v>
      </c>
      <c r="E128" s="45"/>
      <c r="F128" s="45"/>
      <c r="G128" s="45"/>
      <c r="H128" s="35" t="s">
        <v>94</v>
      </c>
      <c r="I128" s="12" t="s">
        <v>95</v>
      </c>
      <c r="J128" s="21">
        <v>8190</v>
      </c>
    </row>
    <row r="129" spans="1:10" s="26" customFormat="1" ht="12.95" customHeight="1" x14ac:dyDescent="0.2">
      <c r="A129" s="45" t="s">
        <v>278</v>
      </c>
      <c r="B129" s="45" t="s">
        <v>176</v>
      </c>
      <c r="C129" s="45" t="s">
        <v>317</v>
      </c>
      <c r="D129" s="45" t="s">
        <v>193</v>
      </c>
      <c r="E129" s="45"/>
      <c r="F129" s="45"/>
      <c r="G129" s="45"/>
      <c r="H129" s="35" t="s">
        <v>322</v>
      </c>
      <c r="I129" s="12" t="s">
        <v>96</v>
      </c>
      <c r="J129" s="21">
        <v>18818.560000000001</v>
      </c>
    </row>
    <row r="130" spans="1:10" s="26" customFormat="1" ht="12.95" customHeight="1" x14ac:dyDescent="0.2">
      <c r="A130" s="45" t="s">
        <v>182</v>
      </c>
      <c r="B130" s="45" t="s">
        <v>178</v>
      </c>
      <c r="C130" s="45" t="s">
        <v>330</v>
      </c>
      <c r="D130" s="45" t="s">
        <v>193</v>
      </c>
      <c r="E130" s="45"/>
      <c r="F130" s="45"/>
      <c r="G130" s="45"/>
      <c r="H130" s="35" t="s">
        <v>97</v>
      </c>
      <c r="I130" s="12" t="s">
        <v>98</v>
      </c>
      <c r="J130" s="21">
        <v>6629</v>
      </c>
    </row>
    <row r="131" spans="1:10" s="26" customFormat="1" ht="12.95" customHeight="1" x14ac:dyDescent="0.2">
      <c r="A131" s="45" t="s">
        <v>279</v>
      </c>
      <c r="B131" s="45" t="s">
        <v>377</v>
      </c>
      <c r="C131" s="44" t="s">
        <v>297</v>
      </c>
      <c r="D131" s="45" t="s">
        <v>193</v>
      </c>
      <c r="E131" s="45"/>
      <c r="F131" s="45"/>
      <c r="G131" s="45"/>
      <c r="H131" s="35" t="s">
        <v>376</v>
      </c>
      <c r="I131" s="12" t="s">
        <v>101</v>
      </c>
      <c r="J131" s="21">
        <v>9249.14</v>
      </c>
    </row>
    <row r="132" spans="1:10" s="26" customFormat="1" ht="12.95" customHeight="1" x14ac:dyDescent="0.2">
      <c r="A132" s="45" t="s">
        <v>183</v>
      </c>
      <c r="B132" s="45" t="s">
        <v>149</v>
      </c>
      <c r="C132" s="45" t="s">
        <v>328</v>
      </c>
      <c r="D132" s="45" t="s">
        <v>193</v>
      </c>
      <c r="E132" s="45"/>
      <c r="F132" s="45"/>
      <c r="G132" s="45"/>
      <c r="H132" s="35" t="s">
        <v>104</v>
      </c>
      <c r="I132" s="12" t="s">
        <v>105</v>
      </c>
      <c r="J132" s="21">
        <v>6629</v>
      </c>
    </row>
    <row r="133" spans="1:10" s="26" customFormat="1" ht="12.95" customHeight="1" x14ac:dyDescent="0.2">
      <c r="A133" s="45" t="s">
        <v>280</v>
      </c>
      <c r="B133" s="45" t="s">
        <v>149</v>
      </c>
      <c r="C133" s="45" t="s">
        <v>328</v>
      </c>
      <c r="D133" s="45" t="s">
        <v>193</v>
      </c>
      <c r="E133" s="45"/>
      <c r="F133" s="45"/>
      <c r="G133" s="45"/>
      <c r="H133" s="35" t="s">
        <v>106</v>
      </c>
      <c r="I133" s="12" t="s">
        <v>107</v>
      </c>
      <c r="J133" s="21">
        <v>10299</v>
      </c>
    </row>
    <row r="134" spans="1:10" s="26" customFormat="1" ht="12.95" customHeight="1" x14ac:dyDescent="0.2">
      <c r="A134" s="45" t="s">
        <v>281</v>
      </c>
      <c r="B134" s="45" t="s">
        <v>178</v>
      </c>
      <c r="C134" s="45" t="s">
        <v>330</v>
      </c>
      <c r="D134" s="45" t="s">
        <v>193</v>
      </c>
      <c r="E134" s="45"/>
      <c r="F134" s="45"/>
      <c r="G134" s="45"/>
      <c r="H134" s="35" t="s">
        <v>110</v>
      </c>
      <c r="I134" s="12" t="s">
        <v>111</v>
      </c>
      <c r="J134" s="21">
        <v>7326.21</v>
      </c>
    </row>
    <row r="135" spans="1:10" s="26" customFormat="1" ht="12.95" customHeight="1" x14ac:dyDescent="0.2">
      <c r="A135" s="45" t="s">
        <v>282</v>
      </c>
      <c r="B135" s="45" t="s">
        <v>178</v>
      </c>
      <c r="C135" s="45" t="s">
        <v>330</v>
      </c>
      <c r="D135" s="45" t="s">
        <v>193</v>
      </c>
      <c r="E135" s="45"/>
      <c r="F135" s="45"/>
      <c r="G135" s="45"/>
      <c r="H135" s="35" t="s">
        <v>112</v>
      </c>
      <c r="I135" s="12" t="s">
        <v>111</v>
      </c>
      <c r="J135" s="21">
        <v>6895.75</v>
      </c>
    </row>
    <row r="136" spans="1:10" s="26" customFormat="1" ht="12.95" customHeight="1" x14ac:dyDescent="0.2">
      <c r="A136" s="45" t="s">
        <v>184</v>
      </c>
      <c r="B136" s="45" t="s">
        <v>135</v>
      </c>
      <c r="C136" s="45" t="s">
        <v>319</v>
      </c>
      <c r="D136" s="45" t="s">
        <v>193</v>
      </c>
      <c r="E136" s="45"/>
      <c r="F136" s="45"/>
      <c r="G136" s="45"/>
      <c r="H136" s="35" t="s">
        <v>124</v>
      </c>
      <c r="I136" s="12" t="s">
        <v>120</v>
      </c>
      <c r="J136" s="21">
        <v>7920</v>
      </c>
    </row>
    <row r="137" spans="1:10" s="26" customFormat="1" ht="12.95" customHeight="1" x14ac:dyDescent="0.2">
      <c r="A137" s="45" t="s">
        <v>185</v>
      </c>
      <c r="B137" s="45" t="s">
        <v>335</v>
      </c>
      <c r="C137" s="45" t="s">
        <v>334</v>
      </c>
      <c r="D137" s="45" t="s">
        <v>193</v>
      </c>
      <c r="E137" s="45"/>
      <c r="F137" s="45"/>
      <c r="G137" s="45"/>
      <c r="H137" s="35" t="s">
        <v>125</v>
      </c>
      <c r="I137" s="12" t="s">
        <v>120</v>
      </c>
      <c r="J137" s="21">
        <v>11250</v>
      </c>
    </row>
    <row r="138" spans="1:10" s="26" customFormat="1" ht="12.95" customHeight="1" x14ac:dyDescent="0.2">
      <c r="A138" s="45" t="s">
        <v>186</v>
      </c>
      <c r="B138" s="45" t="s">
        <v>335</v>
      </c>
      <c r="C138" s="45" t="s">
        <v>379</v>
      </c>
      <c r="D138" s="45" t="s">
        <v>193</v>
      </c>
      <c r="E138" s="45"/>
      <c r="F138" s="45"/>
      <c r="G138" s="45"/>
      <c r="H138" s="35" t="s">
        <v>126</v>
      </c>
      <c r="I138" s="12" t="s">
        <v>120</v>
      </c>
      <c r="J138" s="21">
        <v>4337.1099999999997</v>
      </c>
    </row>
    <row r="139" spans="1:10" s="26" customFormat="1" ht="12.95" customHeight="1" x14ac:dyDescent="0.2">
      <c r="A139" s="45" t="s">
        <v>283</v>
      </c>
      <c r="B139" s="45" t="s">
        <v>176</v>
      </c>
      <c r="C139" s="45" t="s">
        <v>317</v>
      </c>
      <c r="D139" s="45" t="s">
        <v>193</v>
      </c>
      <c r="E139" s="45"/>
      <c r="F139" s="45"/>
      <c r="G139" s="45"/>
      <c r="H139" s="35" t="s">
        <v>127</v>
      </c>
      <c r="I139" s="12" t="s">
        <v>121</v>
      </c>
      <c r="J139" s="21">
        <v>13577.04</v>
      </c>
    </row>
    <row r="140" spans="1:10" s="46" customFormat="1" ht="12.95" customHeight="1" x14ac:dyDescent="0.2">
      <c r="A140" s="45" t="s">
        <v>187</v>
      </c>
      <c r="B140" s="45" t="s">
        <v>157</v>
      </c>
      <c r="C140" s="45" t="s">
        <v>309</v>
      </c>
      <c r="D140" s="45" t="s">
        <v>193</v>
      </c>
      <c r="E140" s="45"/>
      <c r="F140" s="45"/>
      <c r="G140" s="45"/>
      <c r="H140" s="35" t="s">
        <v>128</v>
      </c>
      <c r="I140" s="12" t="s">
        <v>117</v>
      </c>
      <c r="J140" s="21">
        <v>7920</v>
      </c>
    </row>
    <row r="141" spans="1:10" s="46" customFormat="1" ht="12.95" customHeight="1" x14ac:dyDescent="0.2">
      <c r="A141" s="45" t="s">
        <v>188</v>
      </c>
      <c r="B141" s="45" t="s">
        <v>179</v>
      </c>
      <c r="C141" s="44" t="s">
        <v>310</v>
      </c>
      <c r="D141" s="45" t="s">
        <v>193</v>
      </c>
      <c r="E141" s="45"/>
      <c r="F141" s="45"/>
      <c r="G141" s="45"/>
      <c r="H141" s="35" t="s">
        <v>132</v>
      </c>
      <c r="I141" s="12" t="s">
        <v>131</v>
      </c>
      <c r="J141" s="21">
        <v>11789.67</v>
      </c>
    </row>
    <row r="142" spans="1:10" s="46" customFormat="1" ht="12.95" customHeight="1" x14ac:dyDescent="0.2">
      <c r="A142" s="45" t="s">
        <v>284</v>
      </c>
      <c r="B142" s="45" t="s">
        <v>179</v>
      </c>
      <c r="C142" s="44" t="s">
        <v>310</v>
      </c>
      <c r="D142" s="45" t="s">
        <v>193</v>
      </c>
      <c r="E142" s="45"/>
      <c r="F142" s="45"/>
      <c r="G142" s="45"/>
      <c r="H142" s="35" t="s">
        <v>332</v>
      </c>
      <c r="I142" s="12" t="s">
        <v>131</v>
      </c>
      <c r="J142" s="21">
        <v>5736.84</v>
      </c>
    </row>
    <row r="143" spans="1:10" s="46" customFormat="1" ht="12.95" customHeight="1" x14ac:dyDescent="0.2">
      <c r="A143" s="45" t="s">
        <v>352</v>
      </c>
      <c r="B143" s="45" t="s">
        <v>178</v>
      </c>
      <c r="C143" s="44" t="s">
        <v>353</v>
      </c>
      <c r="D143" s="45" t="s">
        <v>193</v>
      </c>
      <c r="E143" s="45"/>
      <c r="F143" s="45"/>
      <c r="G143" s="45"/>
      <c r="H143" s="35" t="s">
        <v>207</v>
      </c>
      <c r="I143" s="12" t="s">
        <v>208</v>
      </c>
      <c r="J143" s="21">
        <v>6895.69</v>
      </c>
    </row>
    <row r="144" spans="1:10" s="46" customFormat="1" ht="12.95" customHeight="1" x14ac:dyDescent="0.2">
      <c r="A144" s="45" t="s">
        <v>364</v>
      </c>
      <c r="B144" s="45" t="s">
        <v>176</v>
      </c>
      <c r="C144" s="45" t="s">
        <v>317</v>
      </c>
      <c r="D144" s="45" t="s">
        <v>193</v>
      </c>
      <c r="E144" s="45" t="s">
        <v>382</v>
      </c>
      <c r="F144" s="45" t="s">
        <v>383</v>
      </c>
      <c r="G144" s="45" t="s">
        <v>384</v>
      </c>
      <c r="H144" s="35" t="s">
        <v>363</v>
      </c>
      <c r="I144" s="12" t="s">
        <v>362</v>
      </c>
      <c r="J144" s="21">
        <v>2671.55</v>
      </c>
    </row>
    <row r="145" spans="1:10" s="46" customFormat="1" ht="12.95" customHeight="1" x14ac:dyDescent="0.2">
      <c r="A145" s="45"/>
      <c r="B145" s="45"/>
      <c r="C145" s="60" t="s">
        <v>386</v>
      </c>
      <c r="D145" s="45" t="s">
        <v>193</v>
      </c>
      <c r="E145" s="60"/>
      <c r="F145" s="60"/>
      <c r="G145" s="60"/>
      <c r="H145" s="35" t="s">
        <v>385</v>
      </c>
      <c r="I145" s="12">
        <v>44518</v>
      </c>
      <c r="J145" s="21">
        <f>3408.83+176.38</f>
        <v>3585.21</v>
      </c>
    </row>
    <row r="146" spans="1:10" s="46" customFormat="1" ht="12.95" customHeight="1" x14ac:dyDescent="0.2">
      <c r="A146" s="45"/>
      <c r="B146" s="45"/>
      <c r="C146" s="60" t="s">
        <v>386</v>
      </c>
      <c r="D146" s="45" t="s">
        <v>193</v>
      </c>
      <c r="E146" s="60"/>
      <c r="F146" s="60"/>
      <c r="G146" s="60"/>
      <c r="H146" s="35" t="s">
        <v>385</v>
      </c>
      <c r="I146" s="12">
        <v>44518</v>
      </c>
      <c r="J146" s="21">
        <v>3408.83</v>
      </c>
    </row>
    <row r="147" spans="1:10" s="46" customFormat="1" ht="12.95" customHeight="1" x14ac:dyDescent="0.2">
      <c r="A147" s="45"/>
      <c r="B147" s="45"/>
      <c r="C147" s="60" t="s">
        <v>387</v>
      </c>
      <c r="D147" s="45" t="s">
        <v>193</v>
      </c>
      <c r="E147" s="60"/>
      <c r="F147" s="60"/>
      <c r="G147" s="60"/>
      <c r="H147" s="35" t="s">
        <v>385</v>
      </c>
      <c r="I147" s="12">
        <v>44518</v>
      </c>
      <c r="J147" s="21">
        <v>3408.83</v>
      </c>
    </row>
    <row r="148" spans="1:10" s="46" customFormat="1" ht="12.95" customHeight="1" x14ac:dyDescent="0.2">
      <c r="A148" s="45" t="s">
        <v>391</v>
      </c>
      <c r="B148" s="45" t="s">
        <v>425</v>
      </c>
      <c r="C148" s="60"/>
      <c r="D148" s="45" t="s">
        <v>193</v>
      </c>
      <c r="E148" s="60"/>
      <c r="F148" s="60"/>
      <c r="G148" s="60"/>
      <c r="H148" s="35" t="s">
        <v>388</v>
      </c>
      <c r="I148" s="12">
        <v>44592</v>
      </c>
      <c r="J148" s="21">
        <v>18270.04</v>
      </c>
    </row>
    <row r="149" spans="1:10" s="46" customFormat="1" ht="12.95" customHeight="1" x14ac:dyDescent="0.2">
      <c r="A149" s="45"/>
      <c r="B149" s="45"/>
      <c r="C149" s="60"/>
      <c r="D149" s="45" t="s">
        <v>193</v>
      </c>
      <c r="E149" s="60"/>
      <c r="F149" s="60"/>
      <c r="G149" s="60"/>
      <c r="H149" s="35" t="s">
        <v>390</v>
      </c>
      <c r="I149" s="12">
        <v>44602</v>
      </c>
      <c r="J149" s="21">
        <v>5179.6000000000004</v>
      </c>
    </row>
    <row r="150" spans="1:10" s="46" customFormat="1" ht="12.95" customHeight="1" x14ac:dyDescent="0.2">
      <c r="A150" s="60"/>
      <c r="B150" s="46" t="s">
        <v>393</v>
      </c>
      <c r="C150" s="60" t="s">
        <v>392</v>
      </c>
      <c r="D150" s="45" t="s">
        <v>193</v>
      </c>
      <c r="E150" s="60" t="s">
        <v>399</v>
      </c>
      <c r="F150" s="60" t="s">
        <v>400</v>
      </c>
      <c r="G150" s="60" t="s">
        <v>401</v>
      </c>
      <c r="H150" s="35" t="s">
        <v>402</v>
      </c>
      <c r="I150" s="12">
        <v>44623</v>
      </c>
      <c r="J150" s="21">
        <v>4232.43</v>
      </c>
    </row>
    <row r="151" spans="1:10" s="46" customFormat="1" ht="12.95" customHeight="1" x14ac:dyDescent="0.2">
      <c r="A151" s="60"/>
      <c r="B151" s="60" t="s">
        <v>429</v>
      </c>
      <c r="C151" s="60" t="s">
        <v>394</v>
      </c>
      <c r="D151" s="45" t="s">
        <v>193</v>
      </c>
      <c r="E151" s="60" t="s">
        <v>395</v>
      </c>
      <c r="F151" s="60" t="s">
        <v>396</v>
      </c>
      <c r="G151" s="60" t="s">
        <v>397</v>
      </c>
      <c r="H151" s="35" t="s">
        <v>398</v>
      </c>
      <c r="I151" s="12">
        <v>44651</v>
      </c>
      <c r="J151" s="21">
        <v>41344.5</v>
      </c>
    </row>
    <row r="152" spans="1:10" s="46" customFormat="1" ht="12.95" customHeight="1" x14ac:dyDescent="0.2">
      <c r="A152" s="60"/>
      <c r="B152" s="46" t="s">
        <v>406</v>
      </c>
      <c r="C152" s="46" t="s">
        <v>407</v>
      </c>
      <c r="D152" s="45" t="s">
        <v>193</v>
      </c>
      <c r="E152" s="46" t="s">
        <v>408</v>
      </c>
      <c r="F152" s="46" t="s">
        <v>409</v>
      </c>
      <c r="H152" s="46" t="s">
        <v>405</v>
      </c>
      <c r="I152" s="69">
        <v>44630</v>
      </c>
      <c r="J152" s="21">
        <v>14490.51</v>
      </c>
    </row>
    <row r="153" spans="1:10" s="46" customFormat="1" ht="12.95" customHeight="1" x14ac:dyDescent="0.2">
      <c r="A153" s="60"/>
      <c r="B153" s="60" t="s">
        <v>412</v>
      </c>
      <c r="C153" s="60" t="s">
        <v>413</v>
      </c>
      <c r="D153" s="45" t="s">
        <v>193</v>
      </c>
      <c r="E153" s="60" t="s">
        <v>382</v>
      </c>
      <c r="F153" s="70" t="s">
        <v>411</v>
      </c>
      <c r="G153" s="60"/>
      <c r="H153" s="35" t="s">
        <v>410</v>
      </c>
      <c r="I153" s="69">
        <v>44630</v>
      </c>
      <c r="J153" s="21">
        <v>11685.34</v>
      </c>
    </row>
    <row r="154" spans="1:10" s="46" customFormat="1" ht="12.95" customHeight="1" x14ac:dyDescent="0.2">
      <c r="A154" s="60"/>
      <c r="B154" s="60" t="s">
        <v>414</v>
      </c>
      <c r="C154" s="60" t="s">
        <v>413</v>
      </c>
      <c r="D154" s="45" t="s">
        <v>193</v>
      </c>
      <c r="E154" s="60" t="s">
        <v>382</v>
      </c>
      <c r="F154" s="70" t="s">
        <v>411</v>
      </c>
      <c r="G154" s="60"/>
      <c r="H154" s="35" t="s">
        <v>410</v>
      </c>
      <c r="I154" s="69">
        <v>44630</v>
      </c>
      <c r="J154" s="21">
        <v>11685.34</v>
      </c>
    </row>
    <row r="155" spans="1:10" s="46" customFormat="1" ht="12.95" customHeight="1" x14ac:dyDescent="0.2">
      <c r="A155" s="60"/>
      <c r="B155" s="60" t="s">
        <v>415</v>
      </c>
      <c r="C155" s="60" t="s">
        <v>416</v>
      </c>
      <c r="D155" s="45" t="s">
        <v>193</v>
      </c>
      <c r="E155" s="60" t="s">
        <v>382</v>
      </c>
      <c r="F155" s="70" t="s">
        <v>411</v>
      </c>
      <c r="G155" s="60"/>
      <c r="H155" s="35" t="s">
        <v>410</v>
      </c>
      <c r="I155" s="69">
        <v>44630</v>
      </c>
      <c r="J155" s="21">
        <v>11685.34</v>
      </c>
    </row>
    <row r="156" spans="1:10" s="46" customFormat="1" ht="12.95" customHeight="1" x14ac:dyDescent="0.2">
      <c r="A156" s="60"/>
      <c r="B156" s="60" t="s">
        <v>417</v>
      </c>
      <c r="C156" s="60"/>
      <c r="D156" s="45" t="s">
        <v>193</v>
      </c>
      <c r="E156" s="60" t="s">
        <v>382</v>
      </c>
      <c r="F156" s="70" t="s">
        <v>411</v>
      </c>
      <c r="G156" s="60"/>
      <c r="H156" s="35" t="s">
        <v>410</v>
      </c>
      <c r="I156" s="69">
        <v>44630</v>
      </c>
      <c r="J156" s="21">
        <v>11685.34</v>
      </c>
    </row>
    <row r="157" spans="1:10" s="46" customFormat="1" ht="12.95" customHeight="1" x14ac:dyDescent="0.2">
      <c r="A157" s="60"/>
      <c r="B157" s="60" t="s">
        <v>412</v>
      </c>
      <c r="C157" s="60" t="s">
        <v>413</v>
      </c>
      <c r="D157" s="45" t="s">
        <v>193</v>
      </c>
      <c r="E157" s="60" t="s">
        <v>408</v>
      </c>
      <c r="F157" s="60" t="s">
        <v>418</v>
      </c>
      <c r="G157" s="60"/>
      <c r="H157" s="60" t="s">
        <v>419</v>
      </c>
      <c r="I157" s="69">
        <v>44630</v>
      </c>
      <c r="J157" s="21">
        <v>3378.44</v>
      </c>
    </row>
    <row r="158" spans="1:10" s="46" customFormat="1" ht="12.95" customHeight="1" x14ac:dyDescent="0.2">
      <c r="A158" s="60"/>
      <c r="B158" s="60" t="s">
        <v>412</v>
      </c>
      <c r="C158" s="60" t="s">
        <v>413</v>
      </c>
      <c r="D158" s="45" t="s">
        <v>193</v>
      </c>
      <c r="E158" s="60"/>
      <c r="F158" s="60"/>
      <c r="G158" s="60"/>
      <c r="H158" s="35" t="s">
        <v>420</v>
      </c>
      <c r="I158" s="69">
        <v>44630</v>
      </c>
      <c r="J158" s="21">
        <v>4573.2700000000004</v>
      </c>
    </row>
    <row r="159" spans="1:10" s="46" customFormat="1" ht="12.95" customHeight="1" x14ac:dyDescent="0.2">
      <c r="A159" s="60"/>
      <c r="B159" s="60" t="s">
        <v>406</v>
      </c>
      <c r="C159" s="60" t="s">
        <v>407</v>
      </c>
      <c r="D159" s="45" t="s">
        <v>193</v>
      </c>
      <c r="E159" s="60"/>
      <c r="F159" s="60"/>
      <c r="G159" s="60"/>
      <c r="H159" s="35" t="s">
        <v>420</v>
      </c>
      <c r="I159" s="69">
        <v>44630</v>
      </c>
      <c r="J159" s="21">
        <v>4573.2700000000004</v>
      </c>
    </row>
    <row r="160" spans="1:10" s="46" customFormat="1" ht="12.95" customHeight="1" x14ac:dyDescent="0.2">
      <c r="A160" s="60"/>
      <c r="B160" s="60" t="s">
        <v>429</v>
      </c>
      <c r="C160" s="60"/>
      <c r="D160" s="45" t="s">
        <v>193</v>
      </c>
      <c r="E160" s="60"/>
      <c r="F160" s="60"/>
      <c r="G160" s="60"/>
      <c r="H160" s="35" t="s">
        <v>420</v>
      </c>
      <c r="I160" s="69">
        <v>44630</v>
      </c>
      <c r="J160" s="21">
        <v>4573.2700000000004</v>
      </c>
    </row>
    <row r="161" spans="1:10" s="46" customFormat="1" ht="12.95" customHeight="1" x14ac:dyDescent="0.2">
      <c r="A161" s="60"/>
      <c r="B161" s="60" t="s">
        <v>429</v>
      </c>
      <c r="C161" s="60" t="s">
        <v>413</v>
      </c>
      <c r="D161" s="45" t="s">
        <v>193</v>
      </c>
      <c r="E161" s="60" t="s">
        <v>422</v>
      </c>
      <c r="F161" s="60"/>
      <c r="G161" s="60"/>
      <c r="H161" s="35" t="s">
        <v>423</v>
      </c>
      <c r="I161" s="69">
        <v>44630</v>
      </c>
      <c r="J161" s="21">
        <v>8443.9599999999991</v>
      </c>
    </row>
    <row r="162" spans="1:10" s="46" customFormat="1" ht="12.95" customHeight="1" x14ac:dyDescent="0.2">
      <c r="A162" s="60"/>
      <c r="B162" s="60" t="s">
        <v>429</v>
      </c>
      <c r="C162" s="60"/>
      <c r="D162" s="45" t="s">
        <v>193</v>
      </c>
      <c r="E162" s="60"/>
      <c r="F162" s="60"/>
      <c r="G162" s="60"/>
      <c r="H162" s="35" t="s">
        <v>427</v>
      </c>
      <c r="I162" s="69">
        <v>44630</v>
      </c>
      <c r="J162" s="21">
        <v>1202.5899999999999</v>
      </c>
    </row>
    <row r="163" spans="1:10" s="46" customFormat="1" ht="12.95" customHeight="1" x14ac:dyDescent="0.2">
      <c r="A163" s="60"/>
      <c r="B163" s="60" t="s">
        <v>429</v>
      </c>
      <c r="C163" s="60"/>
      <c r="D163" s="45" t="s">
        <v>193</v>
      </c>
      <c r="E163" s="60"/>
      <c r="F163" s="60"/>
      <c r="G163" s="60"/>
      <c r="H163" s="35" t="s">
        <v>428</v>
      </c>
      <c r="I163" s="69">
        <v>44630</v>
      </c>
      <c r="J163" s="21">
        <v>1202.5899999999999</v>
      </c>
    </row>
    <row r="164" spans="1:10" s="46" customFormat="1" ht="12.95" customHeight="1" x14ac:dyDescent="0.2">
      <c r="A164" s="60"/>
      <c r="B164" s="60" t="s">
        <v>429</v>
      </c>
      <c r="C164" s="60"/>
      <c r="D164" s="45" t="s">
        <v>193</v>
      </c>
      <c r="E164" s="60"/>
      <c r="F164" s="60"/>
      <c r="G164" s="60"/>
      <c r="H164" s="35" t="s">
        <v>421</v>
      </c>
      <c r="I164" s="69">
        <v>44630</v>
      </c>
      <c r="J164" s="21">
        <v>1109.46</v>
      </c>
    </row>
    <row r="165" spans="1:10" s="46" customFormat="1" ht="12.95" customHeight="1" x14ac:dyDescent="0.2">
      <c r="A165" s="60"/>
      <c r="B165" s="60"/>
      <c r="C165" s="60"/>
      <c r="D165" s="60"/>
      <c r="E165" s="60"/>
      <c r="F165" s="60"/>
      <c r="G165" s="60"/>
      <c r="H165" s="35" t="s">
        <v>432</v>
      </c>
      <c r="I165" s="69">
        <v>44774</v>
      </c>
      <c r="J165" s="21">
        <v>8228.4500000000007</v>
      </c>
    </row>
    <row r="166" spans="1:10" s="46" customFormat="1" ht="12.95" customHeight="1" x14ac:dyDescent="0.2">
      <c r="A166" s="60"/>
      <c r="B166" s="60"/>
      <c r="C166" s="60"/>
      <c r="D166" s="60"/>
      <c r="E166" s="60"/>
      <c r="F166" s="60"/>
      <c r="G166" s="60"/>
      <c r="H166" s="35" t="s">
        <v>433</v>
      </c>
      <c r="I166" s="69">
        <v>44789</v>
      </c>
      <c r="J166" s="21">
        <v>1612.069</v>
      </c>
    </row>
    <row r="167" spans="1:10" s="46" customFormat="1" ht="12.95" customHeight="1" x14ac:dyDescent="0.2">
      <c r="A167" s="60"/>
      <c r="B167" s="60"/>
      <c r="C167" s="60"/>
      <c r="D167" s="60"/>
      <c r="E167" s="60"/>
      <c r="F167" s="60"/>
      <c r="G167" s="60"/>
      <c r="H167" s="35" t="s">
        <v>433</v>
      </c>
      <c r="I167" s="69">
        <v>44789</v>
      </c>
      <c r="J167" s="21">
        <v>1612.069</v>
      </c>
    </row>
    <row r="168" spans="1:10" s="46" customFormat="1" ht="12.95" customHeight="1" x14ac:dyDescent="0.2">
      <c r="A168" s="60"/>
      <c r="B168" s="60"/>
      <c r="C168" s="60"/>
      <c r="D168" s="60"/>
      <c r="E168" s="60"/>
      <c r="F168" s="60"/>
      <c r="G168" s="60"/>
      <c r="H168" s="35" t="s">
        <v>433</v>
      </c>
      <c r="I168" s="69">
        <v>44789</v>
      </c>
      <c r="J168" s="21">
        <v>1612.069</v>
      </c>
    </row>
    <row r="169" spans="1:10" s="46" customFormat="1" ht="12.95" customHeight="1" x14ac:dyDescent="0.2">
      <c r="A169" s="60"/>
      <c r="B169" s="60"/>
      <c r="C169" s="60"/>
      <c r="D169" s="60"/>
      <c r="E169" s="60"/>
      <c r="F169" s="60"/>
      <c r="G169" s="60"/>
      <c r="H169" s="35" t="s">
        <v>434</v>
      </c>
      <c r="I169" s="69">
        <v>44896</v>
      </c>
      <c r="J169" s="21">
        <v>8425.86</v>
      </c>
    </row>
    <row r="170" spans="1:10" s="46" customFormat="1" ht="12.95" customHeight="1" thickBot="1" x14ac:dyDescent="0.25">
      <c r="A170" s="60"/>
      <c r="B170" s="60" t="s">
        <v>435</v>
      </c>
      <c r="C170" s="60"/>
      <c r="D170" s="60"/>
      <c r="E170" s="60"/>
      <c r="F170" s="60"/>
      <c r="G170" s="60"/>
      <c r="H170" s="35" t="s">
        <v>436</v>
      </c>
      <c r="I170" s="69">
        <v>45093</v>
      </c>
      <c r="J170" s="21">
        <v>24124.400000000001</v>
      </c>
    </row>
    <row r="171" spans="1:10" s="27" customFormat="1" ht="12.95" customHeight="1" x14ac:dyDescent="0.2">
      <c r="A171" s="46"/>
      <c r="B171" s="46"/>
      <c r="C171" s="46"/>
      <c r="D171" s="46"/>
      <c r="E171" s="46"/>
      <c r="F171" s="46"/>
      <c r="G171" s="46"/>
      <c r="H171" s="28"/>
      <c r="I171" s="29"/>
      <c r="J171" s="14">
        <f>SUM(J100:J170)</f>
        <v>582350.55700000003</v>
      </c>
    </row>
    <row r="172" spans="1:10" ht="12.95" customHeight="1" x14ac:dyDescent="0.25">
      <c r="H172" s="2"/>
      <c r="I172" s="2"/>
      <c r="J172"/>
    </row>
    <row r="173" spans="1:10" ht="12.95" customHeight="1" x14ac:dyDescent="0.2">
      <c r="H173" s="5" t="s">
        <v>43</v>
      </c>
      <c r="I173" s="21"/>
      <c r="J173" s="21"/>
    </row>
    <row r="174" spans="1:10" ht="12.95" customHeight="1" thickBot="1" x14ac:dyDescent="0.25">
      <c r="H174" s="6" t="s">
        <v>1</v>
      </c>
      <c r="I174" s="6" t="s">
        <v>2</v>
      </c>
      <c r="J174" s="6" t="s">
        <v>3</v>
      </c>
    </row>
    <row r="175" spans="1:10" s="10" customFormat="1" ht="12.95" customHeight="1" x14ac:dyDescent="0.2">
      <c r="A175" s="45" t="s">
        <v>189</v>
      </c>
      <c r="B175" s="45" t="s">
        <v>149</v>
      </c>
      <c r="C175" s="45" t="s">
        <v>328</v>
      </c>
      <c r="D175" s="52" t="s">
        <v>196</v>
      </c>
      <c r="E175" s="45"/>
      <c r="F175" s="45"/>
      <c r="G175" s="45"/>
      <c r="H175" s="35" t="s">
        <v>44</v>
      </c>
      <c r="I175" s="59">
        <v>39251</v>
      </c>
      <c r="J175" s="18">
        <v>1760</v>
      </c>
    </row>
    <row r="176" spans="1:10" ht="12.95" customHeight="1" x14ac:dyDescent="0.2">
      <c r="H176" s="2"/>
      <c r="I176" s="30"/>
      <c r="J176" s="31">
        <f>SUM(J175:J175)</f>
        <v>1760</v>
      </c>
    </row>
    <row r="177" spans="1:10" ht="12.95" customHeight="1" x14ac:dyDescent="0.25">
      <c r="H177" s="2"/>
      <c r="I177" s="2"/>
      <c r="J177"/>
    </row>
    <row r="178" spans="1:10" ht="12.95" customHeight="1" x14ac:dyDescent="0.25">
      <c r="H178" s="5" t="s">
        <v>45</v>
      </c>
      <c r="I178" s="21"/>
      <c r="J178"/>
    </row>
    <row r="179" spans="1:10" ht="12.75" thickBot="1" x14ac:dyDescent="0.25">
      <c r="H179" s="6" t="s">
        <v>1</v>
      </c>
      <c r="I179" s="15" t="s">
        <v>2</v>
      </c>
      <c r="J179" s="15" t="s">
        <v>3</v>
      </c>
    </row>
    <row r="180" spans="1:10" ht="12.95" customHeight="1" x14ac:dyDescent="0.2">
      <c r="A180" s="39" t="s">
        <v>285</v>
      </c>
      <c r="B180" s="39" t="s">
        <v>147</v>
      </c>
      <c r="C180" s="40" t="s">
        <v>375</v>
      </c>
      <c r="D180" s="53" t="s">
        <v>192</v>
      </c>
      <c r="E180" s="39"/>
      <c r="F180" s="39"/>
      <c r="G180" s="39"/>
      <c r="H180" s="49" t="s">
        <v>46</v>
      </c>
      <c r="I180" s="50"/>
      <c r="J180" s="51">
        <v>35152.800000000003</v>
      </c>
    </row>
    <row r="181" spans="1:10" s="10" customFormat="1" ht="12.95" customHeight="1" x14ac:dyDescent="0.2">
      <c r="A181" s="45" t="s">
        <v>286</v>
      </c>
      <c r="B181" s="45" t="s">
        <v>151</v>
      </c>
      <c r="C181" s="45" t="s">
        <v>297</v>
      </c>
      <c r="D181" s="52" t="s">
        <v>192</v>
      </c>
      <c r="E181" s="45"/>
      <c r="F181" s="45"/>
      <c r="G181" s="45"/>
      <c r="H181" s="35" t="s">
        <v>47</v>
      </c>
      <c r="I181" s="59">
        <v>41790</v>
      </c>
      <c r="J181" s="21">
        <v>560.35</v>
      </c>
    </row>
    <row r="182" spans="1:10" s="10" customFormat="1" ht="12.95" customHeight="1" x14ac:dyDescent="0.2">
      <c r="A182" s="45" t="s">
        <v>287</v>
      </c>
      <c r="B182" s="45" t="s">
        <v>374</v>
      </c>
      <c r="C182" s="44" t="s">
        <v>375</v>
      </c>
      <c r="D182" s="52" t="s">
        <v>192</v>
      </c>
      <c r="E182" s="45"/>
      <c r="F182" s="45"/>
      <c r="G182" s="45"/>
      <c r="H182" s="35" t="s">
        <v>69</v>
      </c>
      <c r="I182" s="59">
        <v>42954</v>
      </c>
      <c r="J182" s="21">
        <v>1559.48</v>
      </c>
    </row>
    <row r="183" spans="1:10" s="10" customFormat="1" ht="12.95" customHeight="1" x14ac:dyDescent="0.2">
      <c r="A183" s="45" t="s">
        <v>288</v>
      </c>
      <c r="B183" s="45" t="s">
        <v>174</v>
      </c>
      <c r="C183" s="44" t="s">
        <v>346</v>
      </c>
      <c r="D183" s="52" t="s">
        <v>192</v>
      </c>
      <c r="E183" s="45"/>
      <c r="F183" s="45"/>
      <c r="G183" s="45"/>
      <c r="H183" s="35" t="s">
        <v>70</v>
      </c>
      <c r="I183" s="59">
        <v>42954</v>
      </c>
      <c r="J183" s="21">
        <v>337.93</v>
      </c>
    </row>
    <row r="184" spans="1:10" s="10" customFormat="1" ht="12.95" customHeight="1" thickBot="1" x14ac:dyDescent="0.25">
      <c r="A184" s="45" t="s">
        <v>289</v>
      </c>
      <c r="B184" s="45" t="s">
        <v>147</v>
      </c>
      <c r="C184" s="44" t="s">
        <v>375</v>
      </c>
      <c r="D184" s="52" t="s">
        <v>192</v>
      </c>
      <c r="E184" s="45"/>
      <c r="F184" s="45"/>
      <c r="G184" s="45"/>
      <c r="H184" s="35" t="s">
        <v>108</v>
      </c>
      <c r="I184" s="59">
        <v>43023</v>
      </c>
      <c r="J184" s="21">
        <v>18890.3</v>
      </c>
    </row>
    <row r="185" spans="1:10" ht="12.95" customHeight="1" x14ac:dyDescent="0.2">
      <c r="H185" s="28"/>
      <c r="I185" s="29" t="s">
        <v>64</v>
      </c>
      <c r="J185" s="14">
        <f>SUM(J180:J184)</f>
        <v>56500.86</v>
      </c>
    </row>
    <row r="186" spans="1:10" ht="12.95" customHeight="1" x14ac:dyDescent="0.25">
      <c r="H186" s="21"/>
      <c r="I186" s="21"/>
      <c r="J186"/>
    </row>
    <row r="187" spans="1:10" ht="12.95" customHeight="1" x14ac:dyDescent="0.25">
      <c r="H187" s="5" t="s">
        <v>203</v>
      </c>
      <c r="I187" s="21"/>
      <c r="J187"/>
    </row>
    <row r="188" spans="1:10" s="10" customFormat="1" ht="12.75" thickBot="1" x14ac:dyDescent="0.25">
      <c r="H188" s="6" t="s">
        <v>1</v>
      </c>
      <c r="I188" s="6" t="s">
        <v>2</v>
      </c>
      <c r="J188" s="6" t="s">
        <v>3</v>
      </c>
    </row>
    <row r="189" spans="1:10" s="10" customFormat="1" ht="12.95" customHeight="1" x14ac:dyDescent="0.2">
      <c r="A189" s="45" t="s">
        <v>290</v>
      </c>
      <c r="B189" s="45" t="s">
        <v>174</v>
      </c>
      <c r="C189" s="44" t="s">
        <v>346</v>
      </c>
      <c r="D189" s="52" t="s">
        <v>191</v>
      </c>
      <c r="E189" s="45"/>
      <c r="F189" s="45"/>
      <c r="G189" s="45"/>
      <c r="H189" s="35" t="s">
        <v>349</v>
      </c>
      <c r="I189" s="55">
        <v>42927</v>
      </c>
      <c r="J189" s="21">
        <v>13000</v>
      </c>
    </row>
    <row r="190" spans="1:10" s="10" customFormat="1" ht="12.95" customHeight="1" x14ac:dyDescent="0.2">
      <c r="A190" s="45" t="s">
        <v>291</v>
      </c>
      <c r="B190" s="45" t="s">
        <v>135</v>
      </c>
      <c r="C190" s="45" t="s">
        <v>319</v>
      </c>
      <c r="D190" s="52" t="s">
        <v>191</v>
      </c>
      <c r="E190" s="45"/>
      <c r="F190" s="45"/>
      <c r="G190" s="45"/>
      <c r="H190" s="35" t="s">
        <v>321</v>
      </c>
      <c r="I190" s="55">
        <v>43262</v>
      </c>
      <c r="J190" s="21">
        <v>5263.15</v>
      </c>
    </row>
    <row r="191" spans="1:10" s="10" customFormat="1" ht="12.95" customHeight="1" x14ac:dyDescent="0.2">
      <c r="A191" s="45" t="s">
        <v>292</v>
      </c>
      <c r="B191" s="45" t="s">
        <v>147</v>
      </c>
      <c r="C191" s="44" t="s">
        <v>375</v>
      </c>
      <c r="D191" s="52" t="s">
        <v>191</v>
      </c>
      <c r="E191" s="45"/>
      <c r="F191" s="45"/>
      <c r="G191" s="45"/>
      <c r="H191" s="35" t="s">
        <v>99</v>
      </c>
      <c r="I191" s="12" t="s">
        <v>96</v>
      </c>
      <c r="J191" s="21">
        <v>43103.45</v>
      </c>
    </row>
    <row r="192" spans="1:10" s="10" customFormat="1" ht="12.95" customHeight="1" x14ac:dyDescent="0.2">
      <c r="A192" s="45" t="s">
        <v>293</v>
      </c>
      <c r="B192" s="45" t="s">
        <v>147</v>
      </c>
      <c r="C192" s="44" t="s">
        <v>375</v>
      </c>
      <c r="D192" s="52" t="s">
        <v>191</v>
      </c>
      <c r="E192" s="45"/>
      <c r="F192" s="45"/>
      <c r="G192" s="45"/>
      <c r="H192" s="35" t="s">
        <v>102</v>
      </c>
      <c r="I192" s="12" t="s">
        <v>103</v>
      </c>
      <c r="J192" s="21">
        <v>45143.55</v>
      </c>
    </row>
    <row r="193" spans="1:10" s="10" customFormat="1" ht="12.95" customHeight="1" thickBot="1" x14ac:dyDescent="0.25">
      <c r="A193" s="44" t="s">
        <v>354</v>
      </c>
      <c r="B193" s="44" t="s">
        <v>155</v>
      </c>
      <c r="C193" s="44" t="s">
        <v>311</v>
      </c>
      <c r="D193" s="52" t="s">
        <v>191</v>
      </c>
      <c r="E193" s="45"/>
      <c r="F193" s="45"/>
      <c r="G193" s="45"/>
      <c r="H193" s="35" t="s">
        <v>202</v>
      </c>
      <c r="I193" s="12" t="s">
        <v>201</v>
      </c>
      <c r="J193" s="21">
        <v>7087.93</v>
      </c>
    </row>
    <row r="194" spans="1:10" s="10" customFormat="1" ht="12.95" customHeight="1" x14ac:dyDescent="0.2">
      <c r="H194" s="28"/>
      <c r="I194" s="29"/>
      <c r="J194" s="14">
        <f>SUM(J189:J193)</f>
        <v>113598.07999999999</v>
      </c>
    </row>
    <row r="195" spans="1:10" s="10" customFormat="1" ht="12.95" customHeight="1" x14ac:dyDescent="0.25">
      <c r="H195" s="5" t="s">
        <v>365</v>
      </c>
      <c r="I195" s="21"/>
      <c r="J195"/>
    </row>
    <row r="196" spans="1:10" s="10" customFormat="1" ht="12" x14ac:dyDescent="0.2">
      <c r="H196" s="17" t="s">
        <v>1</v>
      </c>
      <c r="I196" s="17" t="s">
        <v>2</v>
      </c>
      <c r="J196" s="17" t="s">
        <v>3</v>
      </c>
    </row>
    <row r="197" spans="1:10" s="10" customFormat="1" ht="12.95" customHeight="1" x14ac:dyDescent="0.2">
      <c r="A197" s="45" t="s">
        <v>367</v>
      </c>
      <c r="B197" s="45" t="s">
        <v>404</v>
      </c>
      <c r="C197" s="44" t="s">
        <v>375</v>
      </c>
      <c r="D197" s="45" t="s">
        <v>403</v>
      </c>
      <c r="E197" s="45"/>
      <c r="F197" s="45"/>
      <c r="G197" s="45"/>
      <c r="H197" s="66" t="s">
        <v>366</v>
      </c>
      <c r="I197" s="67">
        <v>44379</v>
      </c>
      <c r="J197" s="68">
        <v>47916.88</v>
      </c>
    </row>
    <row r="198" spans="1:10" ht="12.95" customHeight="1" x14ac:dyDescent="0.2">
      <c r="H198" s="25"/>
      <c r="I198" s="17"/>
      <c r="J198" s="19">
        <f>SUM(J197)</f>
        <v>47916.88</v>
      </c>
    </row>
    <row r="199" spans="1:10" s="10" customFormat="1" ht="12.95" customHeight="1" x14ac:dyDescent="0.25">
      <c r="H199" s="5" t="s">
        <v>63</v>
      </c>
      <c r="I199" s="21"/>
      <c r="J199"/>
    </row>
    <row r="200" spans="1:10" s="10" customFormat="1" ht="12.95" customHeight="1" thickBot="1" x14ac:dyDescent="0.25">
      <c r="H200" s="6" t="s">
        <v>1</v>
      </c>
      <c r="I200" s="6" t="s">
        <v>2</v>
      </c>
      <c r="J200" s="6" t="s">
        <v>3</v>
      </c>
    </row>
    <row r="201" spans="1:10" s="10" customFormat="1" ht="12.95" customHeight="1" thickBot="1" x14ac:dyDescent="0.25">
      <c r="A201" s="45" t="s">
        <v>294</v>
      </c>
      <c r="B201" s="45" t="s">
        <v>147</v>
      </c>
      <c r="C201" s="45" t="s">
        <v>309</v>
      </c>
      <c r="D201" s="45" t="s">
        <v>63</v>
      </c>
      <c r="E201" s="45"/>
      <c r="F201" s="45"/>
      <c r="G201" s="45"/>
      <c r="H201" s="58" t="s">
        <v>190</v>
      </c>
      <c r="I201" s="55"/>
      <c r="J201" s="21">
        <f>37988+27200.02</f>
        <v>65188.020000000004</v>
      </c>
    </row>
    <row r="202" spans="1:10" ht="12.95" customHeight="1" x14ac:dyDescent="0.2">
      <c r="H202" s="28"/>
      <c r="I202" s="29"/>
      <c r="J202" s="14">
        <f>SUM(J201)</f>
        <v>65188.020000000004</v>
      </c>
    </row>
    <row r="203" spans="1:10" ht="12.95" customHeight="1" x14ac:dyDescent="0.25">
      <c r="H203" s="24"/>
      <c r="I203" s="8"/>
      <c r="J203"/>
    </row>
    <row r="204" spans="1:10" ht="12.95" customHeight="1" thickBot="1" x14ac:dyDescent="0.25">
      <c r="H204" s="32" t="s">
        <v>134</v>
      </c>
      <c r="I204" s="23"/>
      <c r="J204" s="33">
        <f>J185+J171+J97+J86+J176+J194+J198+J202</f>
        <v>3404942.287</v>
      </c>
    </row>
    <row r="205" spans="1:10" ht="12.95" customHeight="1" thickTop="1" x14ac:dyDescent="0.2">
      <c r="H205" s="21"/>
      <c r="I205" s="21"/>
      <c r="J205" s="22"/>
    </row>
    <row r="206" spans="1:10" ht="12.95" customHeight="1" x14ac:dyDescent="0.2">
      <c r="H206" s="2"/>
      <c r="I206" s="2"/>
      <c r="J206" s="7">
        <v>3404942.9</v>
      </c>
    </row>
    <row r="207" spans="1:10" ht="12.95" customHeight="1" x14ac:dyDescent="0.2">
      <c r="H207" s="1"/>
      <c r="I207" s="2"/>
      <c r="J207" s="2">
        <f>+J206-J204</f>
        <v>0.61299999989569187</v>
      </c>
    </row>
    <row r="208" spans="1:10" ht="12.95" customHeight="1" x14ac:dyDescent="0.2">
      <c r="J208" s="34"/>
    </row>
    <row r="209" spans="8:10" ht="12.95" customHeight="1" x14ac:dyDescent="0.2">
      <c r="H209" s="2"/>
      <c r="I209" s="2"/>
      <c r="J209" s="7"/>
    </row>
    <row r="210" spans="8:10" ht="12.95" customHeight="1" x14ac:dyDescent="0.2">
      <c r="H210" s="16"/>
      <c r="I210" s="16"/>
      <c r="J210" s="7"/>
    </row>
  </sheetData>
  <pageMargins left="0.27559055118110237" right="0" top="0.39370078740157483" bottom="0" header="0" footer="0"/>
  <pageSetup scale="88" fitToHeight="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ACTIVO FIJO 2021</vt:lpstr>
      <vt:lpstr>Hoja2</vt:lpstr>
      <vt:lpstr>Hoja3</vt:lpstr>
      <vt:lpstr>'ACTIVO FIJO 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RH1</dc:creator>
  <cp:lastModifiedBy>JONI BARAJAS</cp:lastModifiedBy>
  <cp:lastPrinted>2024-01-29T18:31:26Z</cp:lastPrinted>
  <dcterms:created xsi:type="dcterms:W3CDTF">2015-03-02T19:47:21Z</dcterms:created>
  <dcterms:modified xsi:type="dcterms:W3CDTF">2024-01-29T18:33:15Z</dcterms:modified>
</cp:coreProperties>
</file>